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imamura\Desktop\"/>
    </mc:Choice>
  </mc:AlternateContent>
  <xr:revisionPtr revIDLastSave="0" documentId="8_{97BE4B76-DC0F-4191-BEB4-FEA461944B62}" xr6:coauthVersionLast="47" xr6:coauthVersionMax="47" xr10:uidLastSave="{00000000-0000-0000-0000-000000000000}"/>
  <bookViews>
    <workbookView xWindow="28680" yWindow="-120" windowWidth="29040" windowHeight="15720" tabRatio="799" xr2:uid="{00000000-000D-0000-FFFF-FFFF00000000}"/>
  </bookViews>
  <sheets>
    <sheet name="6参加要望書" sheetId="1" r:id="rId1"/>
    <sheet name="6-1要望調査票" sheetId="2" r:id="rId2"/>
    <sheet name="6-1-1施設整備要望調査票" sheetId="24" r:id="rId3"/>
  </sheets>
  <definedNames>
    <definedName name="_xlnm.Print_Area" localSheetId="2">'6-1-1施設整備要望調査票'!$A$1:$Q$19</definedName>
    <definedName name="_xlnm.Print_Area" localSheetId="1">'6-1要望調査票'!$B$2:$R$131</definedName>
    <definedName name="_xlnm.Print_Area" localSheetId="0">'6参加要望書'!$B$2:$CL$48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40" i="1" l="1"/>
  <c r="BL40" i="1"/>
  <c r="BJ40" i="1"/>
  <c r="BG40" i="1"/>
  <c r="BA40" i="1"/>
  <c r="AP40" i="1"/>
  <c r="AM40" i="1"/>
  <c r="DI24" i="1"/>
  <c r="CQ24" i="1"/>
  <c r="CR24" i="1" s="1"/>
  <c r="CQ25" i="1"/>
  <c r="E21" i="2"/>
  <c r="DT24" i="1" l="1"/>
  <c r="EZ24" i="1" l="1"/>
  <c r="EY24" i="1"/>
  <c r="EX24" i="1"/>
  <c r="EW24" i="1"/>
  <c r="EV24" i="1"/>
  <c r="EQ24" i="1"/>
  <c r="EO24" i="1"/>
  <c r="EU39" i="1" l="1"/>
  <c r="ET39" i="1"/>
  <c r="ES39" i="1"/>
  <c r="ER39" i="1"/>
  <c r="EQ39" i="1"/>
  <c r="EP39" i="1"/>
  <c r="EO39" i="1"/>
  <c r="EN39" i="1"/>
  <c r="EM39" i="1"/>
  <c r="EL39" i="1"/>
  <c r="EK39" i="1"/>
  <c r="DO39" i="1"/>
  <c r="DP39" i="1" s="1"/>
  <c r="DN39" i="1"/>
  <c r="DL39" i="1"/>
  <c r="DI39" i="1"/>
  <c r="DG39" i="1"/>
  <c r="DF39" i="1"/>
  <c r="DA39" i="1"/>
  <c r="CZ39" i="1"/>
  <c r="CV39" i="1"/>
  <c r="CT39" i="1"/>
  <c r="CQ39" i="1"/>
  <c r="CR39" i="1" s="1"/>
  <c r="EU38" i="1"/>
  <c r="ET38" i="1"/>
  <c r="ES38" i="1"/>
  <c r="ER38" i="1"/>
  <c r="EQ38" i="1"/>
  <c r="EP38" i="1"/>
  <c r="EO38" i="1"/>
  <c r="EN38" i="1"/>
  <c r="EM38" i="1"/>
  <c r="EL38" i="1"/>
  <c r="EK38" i="1"/>
  <c r="DO38" i="1"/>
  <c r="DP38" i="1" s="1"/>
  <c r="DN38" i="1"/>
  <c r="DL38" i="1"/>
  <c r="DI38" i="1"/>
  <c r="DG38" i="1"/>
  <c r="DF38" i="1"/>
  <c r="DA38" i="1"/>
  <c r="CZ38" i="1"/>
  <c r="CV38" i="1"/>
  <c r="CT38" i="1"/>
  <c r="CQ38" i="1"/>
  <c r="EU37" i="1"/>
  <c r="ET37" i="1"/>
  <c r="ES37" i="1"/>
  <c r="ER37" i="1"/>
  <c r="EQ37" i="1"/>
  <c r="EP37" i="1"/>
  <c r="EO37" i="1"/>
  <c r="EN37" i="1"/>
  <c r="EM37" i="1"/>
  <c r="EL37" i="1"/>
  <c r="EK37" i="1"/>
  <c r="DO37" i="1"/>
  <c r="DP37" i="1" s="1"/>
  <c r="DN37" i="1"/>
  <c r="DL37" i="1"/>
  <c r="DI37" i="1"/>
  <c r="DG37" i="1"/>
  <c r="DF37" i="1"/>
  <c r="DA37" i="1"/>
  <c r="CZ37" i="1"/>
  <c r="CV37" i="1"/>
  <c r="CT37" i="1"/>
  <c r="CQ37" i="1"/>
  <c r="CR37" i="1" s="1"/>
  <c r="EU36" i="1"/>
  <c r="ET36" i="1"/>
  <c r="ES36" i="1"/>
  <c r="ER36" i="1"/>
  <c r="EQ36" i="1"/>
  <c r="EP36" i="1"/>
  <c r="EO36" i="1"/>
  <c r="EN36" i="1"/>
  <c r="EM36" i="1"/>
  <c r="EL36" i="1"/>
  <c r="EK36" i="1"/>
  <c r="DO36" i="1"/>
  <c r="DP36" i="1" s="1"/>
  <c r="DN36" i="1"/>
  <c r="DL36" i="1"/>
  <c r="DI36" i="1"/>
  <c r="DG36" i="1"/>
  <c r="DF36" i="1"/>
  <c r="DA36" i="1"/>
  <c r="CZ36" i="1"/>
  <c r="CV36" i="1"/>
  <c r="CT36" i="1"/>
  <c r="CQ36" i="1"/>
  <c r="EU35" i="1"/>
  <c r="ET35" i="1"/>
  <c r="ES35" i="1"/>
  <c r="ER35" i="1"/>
  <c r="EQ35" i="1"/>
  <c r="EP35" i="1"/>
  <c r="EO35" i="1"/>
  <c r="EN35" i="1"/>
  <c r="EM35" i="1"/>
  <c r="EL35" i="1"/>
  <c r="EK35" i="1"/>
  <c r="DO35" i="1"/>
  <c r="DP35" i="1" s="1"/>
  <c r="DN35" i="1"/>
  <c r="DL35" i="1"/>
  <c r="DI35" i="1"/>
  <c r="DG35" i="1"/>
  <c r="DF35" i="1"/>
  <c r="DA35" i="1"/>
  <c r="CZ35" i="1"/>
  <c r="CV35" i="1"/>
  <c r="CT35" i="1"/>
  <c r="CQ35" i="1"/>
  <c r="CR35" i="1" s="1"/>
  <c r="EU34" i="1"/>
  <c r="ET34" i="1"/>
  <c r="ES34" i="1"/>
  <c r="ER34" i="1"/>
  <c r="EQ34" i="1"/>
  <c r="EP34" i="1"/>
  <c r="EO34" i="1"/>
  <c r="EN34" i="1"/>
  <c r="EM34" i="1"/>
  <c r="EL34" i="1"/>
  <c r="EK34" i="1"/>
  <c r="DO34" i="1"/>
  <c r="DP34" i="1" s="1"/>
  <c r="DN34" i="1"/>
  <c r="DL34" i="1"/>
  <c r="DI34" i="1"/>
  <c r="DG34" i="1"/>
  <c r="DF34" i="1"/>
  <c r="DA34" i="1"/>
  <c r="CZ34" i="1"/>
  <c r="CV34" i="1"/>
  <c r="CT34" i="1"/>
  <c r="CQ34" i="1"/>
  <c r="EU33" i="1"/>
  <c r="ET33" i="1"/>
  <c r="ES33" i="1"/>
  <c r="ER33" i="1"/>
  <c r="EQ33" i="1"/>
  <c r="EP33" i="1"/>
  <c r="EO33" i="1"/>
  <c r="EN33" i="1"/>
  <c r="EM33" i="1"/>
  <c r="EL33" i="1"/>
  <c r="EK33" i="1"/>
  <c r="DO33" i="1"/>
  <c r="DP33" i="1" s="1"/>
  <c r="DN33" i="1"/>
  <c r="DL33" i="1"/>
  <c r="DI33" i="1"/>
  <c r="DG33" i="1"/>
  <c r="DF33" i="1"/>
  <c r="DA33" i="1"/>
  <c r="CZ33" i="1"/>
  <c r="CV33" i="1"/>
  <c r="CT33" i="1"/>
  <c r="CQ33" i="1"/>
  <c r="CR33" i="1" s="1"/>
  <c r="EU32" i="1"/>
  <c r="ET32" i="1"/>
  <c r="ES32" i="1"/>
  <c r="ER32" i="1"/>
  <c r="EQ32" i="1"/>
  <c r="EP32" i="1"/>
  <c r="EO32" i="1"/>
  <c r="EN32" i="1"/>
  <c r="EM32" i="1"/>
  <c r="EL32" i="1"/>
  <c r="EK32" i="1"/>
  <c r="DO32" i="1"/>
  <c r="DP32" i="1" s="1"/>
  <c r="DN32" i="1"/>
  <c r="DL32" i="1"/>
  <c r="DI32" i="1"/>
  <c r="DG32" i="1"/>
  <c r="DF32" i="1"/>
  <c r="DA32" i="1"/>
  <c r="CZ32" i="1"/>
  <c r="CV32" i="1"/>
  <c r="CT32" i="1"/>
  <c r="CQ32" i="1"/>
  <c r="EU31" i="1"/>
  <c r="ET31" i="1"/>
  <c r="ES31" i="1"/>
  <c r="ER31" i="1"/>
  <c r="EQ31" i="1"/>
  <c r="EP31" i="1"/>
  <c r="EO31" i="1"/>
  <c r="EN31" i="1"/>
  <c r="EM31" i="1"/>
  <c r="EL31" i="1"/>
  <c r="EK31" i="1"/>
  <c r="DO31" i="1"/>
  <c r="DP31" i="1" s="1"/>
  <c r="DN31" i="1"/>
  <c r="DL31" i="1"/>
  <c r="DI31" i="1"/>
  <c r="DG31" i="1"/>
  <c r="DF31" i="1"/>
  <c r="DA31" i="1"/>
  <c r="CZ31" i="1"/>
  <c r="CV31" i="1"/>
  <c r="CT31" i="1"/>
  <c r="CQ31" i="1"/>
  <c r="CR31" i="1" s="1"/>
  <c r="EU30" i="1"/>
  <c r="ET30" i="1"/>
  <c r="ES30" i="1"/>
  <c r="ER30" i="1"/>
  <c r="EQ30" i="1"/>
  <c r="EP30" i="1"/>
  <c r="EO30" i="1"/>
  <c r="EN30" i="1"/>
  <c r="EM30" i="1"/>
  <c r="EL30" i="1"/>
  <c r="EK30" i="1"/>
  <c r="DO30" i="1"/>
  <c r="DP30" i="1" s="1"/>
  <c r="DN30" i="1"/>
  <c r="DL30" i="1"/>
  <c r="DI30" i="1"/>
  <c r="DG30" i="1"/>
  <c r="DF30" i="1"/>
  <c r="DA30" i="1"/>
  <c r="CZ30" i="1"/>
  <c r="CV30" i="1"/>
  <c r="CT30" i="1"/>
  <c r="CQ30" i="1"/>
  <c r="EU29" i="1"/>
  <c r="ET29" i="1"/>
  <c r="ES29" i="1"/>
  <c r="ER29" i="1"/>
  <c r="EQ29" i="1"/>
  <c r="EP29" i="1"/>
  <c r="EO29" i="1"/>
  <c r="EN29" i="1"/>
  <c r="EM29" i="1"/>
  <c r="EL29" i="1"/>
  <c r="EK29" i="1"/>
  <c r="DO29" i="1"/>
  <c r="DP29" i="1" s="1"/>
  <c r="DN29" i="1"/>
  <c r="DL29" i="1"/>
  <c r="DI29" i="1"/>
  <c r="DG29" i="1"/>
  <c r="DF29" i="1"/>
  <c r="DA29" i="1"/>
  <c r="CZ29" i="1"/>
  <c r="CV29" i="1"/>
  <c r="CT29" i="1"/>
  <c r="CQ29" i="1"/>
  <c r="CR29" i="1" s="1"/>
  <c r="EU28" i="1"/>
  <c r="ET28" i="1"/>
  <c r="ES28" i="1"/>
  <c r="ER28" i="1"/>
  <c r="EQ28" i="1"/>
  <c r="EP28" i="1"/>
  <c r="EO28" i="1"/>
  <c r="EN28" i="1"/>
  <c r="EM28" i="1"/>
  <c r="EL28" i="1"/>
  <c r="EK28" i="1"/>
  <c r="DO28" i="1"/>
  <c r="DP28" i="1" s="1"/>
  <c r="DN28" i="1"/>
  <c r="DL28" i="1"/>
  <c r="DI28" i="1"/>
  <c r="DG28" i="1"/>
  <c r="DF28" i="1"/>
  <c r="DA28" i="1"/>
  <c r="CZ28" i="1"/>
  <c r="CV28" i="1"/>
  <c r="CT28" i="1"/>
  <c r="CQ28" i="1"/>
  <c r="EU27" i="1"/>
  <c r="ET27" i="1"/>
  <c r="ES27" i="1"/>
  <c r="ER27" i="1"/>
  <c r="EQ27" i="1"/>
  <c r="EP27" i="1"/>
  <c r="EO27" i="1"/>
  <c r="EN27" i="1"/>
  <c r="EM27" i="1"/>
  <c r="EL27" i="1"/>
  <c r="EK27" i="1"/>
  <c r="DO27" i="1"/>
  <c r="DP27" i="1" s="1"/>
  <c r="DN27" i="1"/>
  <c r="DL27" i="1"/>
  <c r="DI27" i="1"/>
  <c r="DG27" i="1"/>
  <c r="DF27" i="1"/>
  <c r="DA27" i="1"/>
  <c r="CZ27" i="1"/>
  <c r="CV27" i="1"/>
  <c r="CT27" i="1"/>
  <c r="CQ27" i="1"/>
  <c r="CR27" i="1" s="1"/>
  <c r="EU26" i="1"/>
  <c r="ET26" i="1"/>
  <c r="ES26" i="1"/>
  <c r="ER26" i="1"/>
  <c r="EQ26" i="1"/>
  <c r="EP26" i="1"/>
  <c r="EO26" i="1"/>
  <c r="EN26" i="1"/>
  <c r="EM26" i="1"/>
  <c r="EL26" i="1"/>
  <c r="EK26" i="1"/>
  <c r="DO26" i="1"/>
  <c r="DP26" i="1" s="1"/>
  <c r="DN26" i="1"/>
  <c r="DL26" i="1"/>
  <c r="DI26" i="1"/>
  <c r="DG26" i="1"/>
  <c r="DF26" i="1"/>
  <c r="DA26" i="1"/>
  <c r="CZ26" i="1"/>
  <c r="CV26" i="1"/>
  <c r="CT26" i="1"/>
  <c r="CQ26" i="1"/>
  <c r="EU25" i="1"/>
  <c r="ET25" i="1"/>
  <c r="ES25" i="1"/>
  <c r="ER25" i="1"/>
  <c r="EQ25" i="1"/>
  <c r="EP25" i="1"/>
  <c r="EO25" i="1"/>
  <c r="EN25" i="1"/>
  <c r="EM25" i="1"/>
  <c r="EL25" i="1"/>
  <c r="EK25" i="1"/>
  <c r="DO25" i="1"/>
  <c r="DP25" i="1" s="1"/>
  <c r="DN25" i="1"/>
  <c r="DL25" i="1"/>
  <c r="DI25" i="1"/>
  <c r="DG25" i="1"/>
  <c r="DF25" i="1"/>
  <c r="DA25" i="1"/>
  <c r="CZ25" i="1"/>
  <c r="CV25" i="1"/>
  <c r="CT25" i="1"/>
  <c r="CR25" i="1"/>
  <c r="EU24" i="1"/>
  <c r="ET24" i="1"/>
  <c r="ES24" i="1"/>
  <c r="ER24" i="1"/>
  <c r="EP24" i="1"/>
  <c r="EN24" i="1"/>
  <c r="EM24" i="1"/>
  <c r="EL24" i="1"/>
  <c r="EK24" i="1"/>
  <c r="DF24" i="1"/>
  <c r="DG24" i="1" s="1"/>
  <c r="DC24" i="1"/>
  <c r="DD24" i="1" s="1"/>
  <c r="CZ24" i="1"/>
  <c r="DA24" i="1" s="1"/>
  <c r="CX24" i="1"/>
  <c r="CV24" i="1"/>
  <c r="CT24" i="1"/>
  <c r="FC24" i="1" l="1"/>
  <c r="FA24" i="1"/>
  <c r="FC39" i="1"/>
  <c r="FC27" i="1"/>
  <c r="FC28" i="1"/>
  <c r="FC29" i="1"/>
  <c r="FC30" i="1"/>
  <c r="FC31" i="1"/>
  <c r="FC32" i="1"/>
  <c r="FC33" i="1"/>
  <c r="FC34" i="1"/>
  <c r="FC35" i="1"/>
  <c r="FC36" i="1"/>
  <c r="FC37" i="1"/>
  <c r="FC38" i="1"/>
  <c r="FC25" i="1"/>
  <c r="FC26" i="1"/>
  <c r="FA29" i="1"/>
  <c r="FA26" i="1"/>
  <c r="FA32" i="1"/>
  <c r="FA37" i="1"/>
  <c r="FA25" i="1"/>
  <c r="FA28" i="1"/>
  <c r="FA31" i="1"/>
  <c r="FA34" i="1"/>
  <c r="FA39" i="1"/>
  <c r="FA27" i="1"/>
  <c r="FA33" i="1"/>
  <c r="FA36" i="1"/>
  <c r="FA30" i="1"/>
  <c r="FA35" i="1"/>
  <c r="FA38" i="1"/>
  <c r="CR30" i="1"/>
  <c r="CR28" i="1"/>
  <c r="CR26" i="1"/>
  <c r="CR32" i="1"/>
  <c r="CR34" i="1"/>
  <c r="CR36" i="1"/>
  <c r="CR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阿南　拓</author>
  </authors>
  <commentList>
    <comment ref="CS24" authorId="0" shapeId="0" xr:uid="{00000000-0006-0000-0100-00000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4" authorId="0" shapeId="0" xr:uid="{00000000-0006-0000-0100-000002000000}">
      <text>
        <r>
          <rPr>
            <sz val="9"/>
            <color indexed="81"/>
            <rFont val="ＭＳ Ｐゴシック"/>
            <family val="3"/>
            <charset val="128"/>
          </rPr>
          <t>以下より、改善後の搾乳方式を選択して下さい。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5" authorId="0" shapeId="0" xr:uid="{00000000-0006-0000-0100-00000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5" authorId="0" shapeId="0" xr:uid="{00000000-0006-0000-0100-00000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6" authorId="0" shapeId="0" xr:uid="{00000000-0006-0000-0100-00000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6" authorId="0" shapeId="0" xr:uid="{00000000-0006-0000-0100-00000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7" authorId="0" shapeId="0" xr:uid="{00000000-0006-0000-0100-00000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7" authorId="0" shapeId="0" xr:uid="{00000000-0006-0000-0100-00000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8" authorId="0" shapeId="0" xr:uid="{00000000-0006-0000-0100-00000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8" authorId="0" shapeId="0" xr:uid="{00000000-0006-0000-0100-00000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9" authorId="0" shapeId="0" xr:uid="{00000000-0006-0000-0100-00000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9" authorId="0" shapeId="0" xr:uid="{00000000-0006-0000-0100-00000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0" authorId="0" shapeId="0" xr:uid="{00000000-0006-0000-0100-00000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0" authorId="0" shapeId="0" xr:uid="{00000000-0006-0000-0100-00000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1" authorId="0" shapeId="0" xr:uid="{00000000-0006-0000-0100-00000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1" authorId="0" shapeId="0" xr:uid="{00000000-0006-0000-0100-00001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2" authorId="0" shapeId="0" xr:uid="{00000000-0006-0000-0100-00001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2" authorId="0" shapeId="0" xr:uid="{00000000-0006-0000-0100-000012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3" authorId="0" shapeId="0" xr:uid="{00000000-0006-0000-0100-00001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3" authorId="0" shapeId="0" xr:uid="{00000000-0006-0000-0100-00001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4" authorId="0" shapeId="0" xr:uid="{00000000-0006-0000-0100-00001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4" authorId="0" shapeId="0" xr:uid="{00000000-0006-0000-0100-00001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5" authorId="0" shapeId="0" xr:uid="{00000000-0006-0000-0100-00001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5" authorId="0" shapeId="0" xr:uid="{00000000-0006-0000-0100-00001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6" authorId="0" shapeId="0" xr:uid="{00000000-0006-0000-0100-00001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6" authorId="0" shapeId="0" xr:uid="{00000000-0006-0000-0100-00001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7" authorId="0" shapeId="0" xr:uid="{00000000-0006-0000-0100-00001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7" authorId="0" shapeId="0" xr:uid="{00000000-0006-0000-0100-00001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8" authorId="0" shapeId="0" xr:uid="{00000000-0006-0000-0100-00001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8" authorId="0" shapeId="0" xr:uid="{00000000-0006-0000-0100-00001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9" authorId="0" shapeId="0" xr:uid="{00000000-0006-0000-0100-00001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9" authorId="0" shapeId="0" xr:uid="{00000000-0006-0000-0100-00002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List>
</comments>
</file>

<file path=xl/sharedStrings.xml><?xml version="1.0" encoding="utf-8"?>
<sst xmlns="http://schemas.openxmlformats.org/spreadsheetml/2006/main" count="305" uniqueCount="248">
  <si>
    <t>所在地</t>
    <rPh sb="0" eb="3">
      <t>ショザイチ</t>
    </rPh>
    <phoneticPr fontId="1"/>
  </si>
  <si>
    <t>事業内容</t>
    <rPh sb="0" eb="2">
      <t>ジギョウ</t>
    </rPh>
    <rPh sb="2" eb="4">
      <t>ナイヨウ</t>
    </rPh>
    <phoneticPr fontId="1"/>
  </si>
  <si>
    <t>備考</t>
    <rPh sb="0" eb="2">
      <t>ビコウ</t>
    </rPh>
    <phoneticPr fontId="1"/>
  </si>
  <si>
    <t>補助金</t>
    <rPh sb="0" eb="3">
      <t>ホジョキン</t>
    </rPh>
    <phoneticPr fontId="1"/>
  </si>
  <si>
    <t>その他</t>
    <rPh sb="2" eb="3">
      <t>タ</t>
    </rPh>
    <phoneticPr fontId="1"/>
  </si>
  <si>
    <t>　</t>
    <phoneticPr fontId="1"/>
  </si>
  <si>
    <t>【添付書類】</t>
    <rPh sb="1" eb="3">
      <t>テンプ</t>
    </rPh>
    <rPh sb="3" eb="5">
      <t>ショルイ</t>
    </rPh>
    <phoneticPr fontId="1"/>
  </si>
  <si>
    <t>別添６（第８の２の（１）関係）</t>
    <rPh sb="0" eb="2">
      <t>ベッテン</t>
    </rPh>
    <phoneticPr fontId="1"/>
  </si>
  <si>
    <t>畜産ICT応援会議の名称</t>
    <rPh sb="0" eb="2">
      <t>チクサン</t>
    </rPh>
    <rPh sb="5" eb="7">
      <t>オウエン</t>
    </rPh>
    <rPh sb="7" eb="9">
      <t>カイギ</t>
    </rPh>
    <rPh sb="10" eb="12">
      <t>メイショウ</t>
    </rPh>
    <phoneticPr fontId="1"/>
  </si>
  <si>
    <t>（都道府県名)</t>
    <rPh sb="1" eb="5">
      <t>トドウフケン</t>
    </rPh>
    <rPh sb="5" eb="6">
      <t>メイ</t>
    </rPh>
    <phoneticPr fontId="1"/>
  </si>
  <si>
    <t>○　畜産ICT応援会議推進事業への参加の有無</t>
    <rPh sb="2" eb="4">
      <t>チクサン</t>
    </rPh>
    <rPh sb="7" eb="9">
      <t>オウエン</t>
    </rPh>
    <rPh sb="9" eb="11">
      <t>カイギ</t>
    </rPh>
    <rPh sb="11" eb="13">
      <t>スイシン</t>
    </rPh>
    <rPh sb="13" eb="15">
      <t>ジギョウ</t>
    </rPh>
    <rPh sb="17" eb="19">
      <t>サンカ</t>
    </rPh>
    <rPh sb="20" eb="21">
      <t>ユウ</t>
    </rPh>
    <rPh sb="21" eb="22">
      <t>ム</t>
    </rPh>
    <phoneticPr fontId="1"/>
  </si>
  <si>
    <t>畜産ICT応援会議推進事業への参加の有無</t>
    <rPh sb="0" eb="2">
      <t>チクサン</t>
    </rPh>
    <rPh sb="5" eb="7">
      <t>オウエン</t>
    </rPh>
    <rPh sb="7" eb="9">
      <t>カイギ</t>
    </rPh>
    <rPh sb="9" eb="11">
      <t>スイシン</t>
    </rPh>
    <rPh sb="11" eb="13">
      <t>ジギョウ</t>
    </rPh>
    <rPh sb="15" eb="17">
      <t>サンカ</t>
    </rPh>
    <rPh sb="18" eb="20">
      <t>ウム</t>
    </rPh>
    <phoneticPr fontId="1"/>
  </si>
  <si>
    <t>有　：</t>
    <rPh sb="0" eb="1">
      <t>ユウ</t>
    </rPh>
    <phoneticPr fontId="1"/>
  </si>
  <si>
    <t>無　：</t>
    <rPh sb="0" eb="1">
      <t>ム</t>
    </rPh>
    <phoneticPr fontId="1"/>
  </si>
  <si>
    <t>畜産ICT応援会議推進事業の取組内容</t>
    <rPh sb="0" eb="2">
      <t>チクサン</t>
    </rPh>
    <rPh sb="5" eb="7">
      <t>オウエン</t>
    </rPh>
    <rPh sb="7" eb="9">
      <t>カイギ</t>
    </rPh>
    <rPh sb="9" eb="11">
      <t>スイシン</t>
    </rPh>
    <rPh sb="11" eb="13">
      <t>ジギョウ</t>
    </rPh>
    <rPh sb="14" eb="16">
      <t>トリクミ</t>
    </rPh>
    <rPh sb="16" eb="18">
      <t>ナイヨウ</t>
    </rPh>
    <phoneticPr fontId="1"/>
  </si>
  <si>
    <t>　※　該当する項目の欄に○をする。</t>
    <rPh sb="3" eb="5">
      <t>ガイトウ</t>
    </rPh>
    <rPh sb="7" eb="9">
      <t>コウモク</t>
    </rPh>
    <rPh sb="10" eb="11">
      <t>ラン</t>
    </rPh>
    <phoneticPr fontId="1"/>
  </si>
  <si>
    <t>○対象者の機械装置の要望取りまとめ</t>
    <rPh sb="1" eb="4">
      <t>タイショウシャ</t>
    </rPh>
    <rPh sb="5" eb="7">
      <t>キカイ</t>
    </rPh>
    <rPh sb="7" eb="9">
      <t>ソウチ</t>
    </rPh>
    <rPh sb="10" eb="12">
      <t>ヨウボウ</t>
    </rPh>
    <rPh sb="12" eb="13">
      <t>ト</t>
    </rPh>
    <phoneticPr fontId="1"/>
  </si>
  <si>
    <t>○算定用</t>
    <rPh sb="1" eb="3">
      <t>サンテイ</t>
    </rPh>
    <rPh sb="3" eb="4">
      <t>ヨウ</t>
    </rPh>
    <phoneticPr fontId="1"/>
  </si>
  <si>
    <t>優先順位</t>
    <rPh sb="0" eb="2">
      <t>ユウセン</t>
    </rPh>
    <rPh sb="2" eb="4">
      <t>ジュンイ</t>
    </rPh>
    <phoneticPr fontId="1"/>
  </si>
  <si>
    <t>労働負担軽減
経営体名</t>
    <rPh sb="0" eb="2">
      <t>ロウドウ</t>
    </rPh>
    <rPh sb="2" eb="4">
      <t>フタン</t>
    </rPh>
    <rPh sb="4" eb="6">
      <t>ケイゲン</t>
    </rPh>
    <rPh sb="7" eb="9">
      <t>ケイエイ</t>
    </rPh>
    <rPh sb="9" eb="10">
      <t>タイ</t>
    </rPh>
    <rPh sb="10" eb="11">
      <t>メイ</t>
    </rPh>
    <phoneticPr fontId="1"/>
  </si>
  <si>
    <t>補助対象機械装置</t>
    <rPh sb="0" eb="2">
      <t>ホジョ</t>
    </rPh>
    <rPh sb="2" eb="4">
      <t>タイショウ</t>
    </rPh>
    <rPh sb="4" eb="6">
      <t>キカイ</t>
    </rPh>
    <rPh sb="6" eb="8">
      <t>ソウチ</t>
    </rPh>
    <phoneticPr fontId="1"/>
  </si>
  <si>
    <t>経産牛
頭数</t>
    <rPh sb="0" eb="2">
      <t>ケイサン</t>
    </rPh>
    <rPh sb="2" eb="3">
      <t>ギュウ</t>
    </rPh>
    <rPh sb="4" eb="6">
      <t>トウスウ</t>
    </rPh>
    <phoneticPr fontId="1"/>
  </si>
  <si>
    <t>作業人員</t>
    <rPh sb="0" eb="2">
      <t>サギョウ</t>
    </rPh>
    <rPh sb="2" eb="4">
      <t>ジンイン</t>
    </rPh>
    <phoneticPr fontId="1"/>
  </si>
  <si>
    <t>年間総労働時間</t>
    <rPh sb="0" eb="2">
      <t>ネンカン</t>
    </rPh>
    <rPh sb="2" eb="3">
      <t>ソウ</t>
    </rPh>
    <rPh sb="3" eb="5">
      <t>ロウドウ</t>
    </rPh>
    <rPh sb="5" eb="7">
      <t>ジカン</t>
    </rPh>
    <phoneticPr fontId="1"/>
  </si>
  <si>
    <t>一人当たり年間総労働時間</t>
    <rPh sb="0" eb="2">
      <t>ヒトリ</t>
    </rPh>
    <rPh sb="2" eb="3">
      <t>ア</t>
    </rPh>
    <rPh sb="5" eb="7">
      <t>ネンカン</t>
    </rPh>
    <rPh sb="7" eb="8">
      <t>ソウ</t>
    </rPh>
    <rPh sb="8" eb="10">
      <t>ロウドウ</t>
    </rPh>
    <rPh sb="10" eb="12">
      <t>ジカン</t>
    </rPh>
    <phoneticPr fontId="1"/>
  </si>
  <si>
    <t>搾乳関係</t>
    <rPh sb="0" eb="2">
      <t>サクニュウ</t>
    </rPh>
    <rPh sb="2" eb="4">
      <t>カンケイ</t>
    </rPh>
    <phoneticPr fontId="1"/>
  </si>
  <si>
    <t>自動給餌方式を導入</t>
    <rPh sb="0" eb="2">
      <t>ジドウ</t>
    </rPh>
    <rPh sb="2" eb="4">
      <t>キュウジ</t>
    </rPh>
    <rPh sb="4" eb="6">
      <t>ホウシキ</t>
    </rPh>
    <rPh sb="7" eb="9">
      <t>ドウニュウ</t>
    </rPh>
    <phoneticPr fontId="1"/>
  </si>
  <si>
    <t>生産管理方式</t>
    <rPh sb="0" eb="2">
      <t>セイサン</t>
    </rPh>
    <rPh sb="2" eb="4">
      <t>カンリ</t>
    </rPh>
    <rPh sb="4" eb="6">
      <t>ホウシキ</t>
    </rPh>
    <phoneticPr fontId="1"/>
  </si>
  <si>
    <t>係数（該当する項目に1を入力）</t>
    <rPh sb="0" eb="2">
      <t>ケイスウ</t>
    </rPh>
    <rPh sb="3" eb="5">
      <t>ガイトウ</t>
    </rPh>
    <rPh sb="7" eb="9">
      <t>コウモク</t>
    </rPh>
    <rPh sb="12" eb="14">
      <t>ニュウリョク</t>
    </rPh>
    <phoneticPr fontId="1"/>
  </si>
  <si>
    <t>該当なし</t>
    <rPh sb="0" eb="2">
      <t>ガイトウ</t>
    </rPh>
    <phoneticPr fontId="1"/>
  </si>
  <si>
    <t>係数</t>
    <rPh sb="0" eb="2">
      <t>ケイスウ</t>
    </rPh>
    <phoneticPr fontId="1"/>
  </si>
  <si>
    <t>削減する労働時間</t>
    <rPh sb="0" eb="2">
      <t>サクゲン</t>
    </rPh>
    <rPh sb="4" eb="6">
      <t>ロウドウ</t>
    </rPh>
    <rPh sb="6" eb="8">
      <t>ジカン</t>
    </rPh>
    <phoneticPr fontId="1"/>
  </si>
  <si>
    <t>カタログページ
※３</t>
    <phoneticPr fontId="1"/>
  </si>
  <si>
    <t>数量</t>
    <rPh sb="0" eb="2">
      <t>スウリョウ</t>
    </rPh>
    <phoneticPr fontId="1"/>
  </si>
  <si>
    <t>消費税
B</t>
    <rPh sb="0" eb="3">
      <t>ショウヒゼイ</t>
    </rPh>
    <phoneticPr fontId="1"/>
  </si>
  <si>
    <t>計
(A+B)</t>
    <rPh sb="0" eb="1">
      <t>ケイ</t>
    </rPh>
    <phoneticPr fontId="1"/>
  </si>
  <si>
    <t>補助率</t>
    <rPh sb="0" eb="3">
      <t>ホジョリツ</t>
    </rPh>
    <phoneticPr fontId="1"/>
  </si>
  <si>
    <t>補助金額
(A×1/2以内)</t>
    <rPh sb="0" eb="3">
      <t>ホジョキン</t>
    </rPh>
    <rPh sb="3" eb="4">
      <t>ガク</t>
    </rPh>
    <rPh sb="11" eb="13">
      <t>イナイ</t>
    </rPh>
    <phoneticPr fontId="1"/>
  </si>
  <si>
    <t>搾乳方式</t>
    <rPh sb="0" eb="2">
      <t>サクニュウ</t>
    </rPh>
    <rPh sb="2" eb="4">
      <t>ホウシキ</t>
    </rPh>
    <phoneticPr fontId="1"/>
  </si>
  <si>
    <t>自動乳頭洗浄機を導入</t>
    <rPh sb="0" eb="2">
      <t>ジドウ</t>
    </rPh>
    <rPh sb="2" eb="4">
      <t>ニュウトウ</t>
    </rPh>
    <rPh sb="4" eb="6">
      <t>センジョウ</t>
    </rPh>
    <rPh sb="6" eb="7">
      <t>キ</t>
    </rPh>
    <rPh sb="8" eb="10">
      <t>ドウニュウ</t>
    </rPh>
    <phoneticPr fontId="1"/>
  </si>
  <si>
    <t>発情発見装置の導入</t>
    <rPh sb="0" eb="2">
      <t>ハツジョウ</t>
    </rPh>
    <rPh sb="2" eb="4">
      <t>ハッケン</t>
    </rPh>
    <rPh sb="4" eb="6">
      <t>ソウチ</t>
    </rPh>
    <rPh sb="7" eb="9">
      <t>ドウニュウ</t>
    </rPh>
    <phoneticPr fontId="1"/>
  </si>
  <si>
    <t>分娩監視装置の導入</t>
    <rPh sb="0" eb="2">
      <t>ブンベン</t>
    </rPh>
    <rPh sb="2" eb="4">
      <t>カンシ</t>
    </rPh>
    <rPh sb="4" eb="6">
      <t>ソウチ</t>
    </rPh>
    <rPh sb="7" eb="9">
      <t>ドウニュウ</t>
    </rPh>
    <phoneticPr fontId="1"/>
  </si>
  <si>
    <t>人力による観察方式</t>
    <rPh sb="0" eb="2">
      <t>ジンリキ</t>
    </rPh>
    <rPh sb="5" eb="7">
      <t>カンサツ</t>
    </rPh>
    <rPh sb="7" eb="9">
      <t>ホウシキ</t>
    </rPh>
    <phoneticPr fontId="1"/>
  </si>
  <si>
    <t>自動除糞機の導入</t>
    <rPh sb="0" eb="2">
      <t>ジドウ</t>
    </rPh>
    <rPh sb="2" eb="3">
      <t>ジョ</t>
    </rPh>
    <rPh sb="3" eb="5">
      <t>フンキ</t>
    </rPh>
    <rPh sb="6" eb="8">
      <t>ドウニュウ</t>
    </rPh>
    <phoneticPr fontId="1"/>
  </si>
  <si>
    <t>敷料散布機の導入</t>
    <rPh sb="0" eb="2">
      <t>シキリョウ</t>
    </rPh>
    <rPh sb="2" eb="5">
      <t>サンプキ</t>
    </rPh>
    <rPh sb="6" eb="8">
      <t>ドウニュウ</t>
    </rPh>
    <phoneticPr fontId="1"/>
  </si>
  <si>
    <t>従前</t>
    <rPh sb="0" eb="2">
      <t>ジュウゼン</t>
    </rPh>
    <phoneticPr fontId="1"/>
  </si>
  <si>
    <t>改善後</t>
    <rPh sb="0" eb="3">
      <t>カイゼンゴ</t>
    </rPh>
    <phoneticPr fontId="1"/>
  </si>
  <si>
    <t>自動給餌機</t>
    <rPh sb="0" eb="2">
      <t>ジドウ</t>
    </rPh>
    <rPh sb="2" eb="5">
      <t>キュウジキ</t>
    </rPh>
    <phoneticPr fontId="1"/>
  </si>
  <si>
    <t>自走式配餌車</t>
    <rPh sb="0" eb="3">
      <t>ジソウシキ</t>
    </rPh>
    <rPh sb="3" eb="4">
      <t>ハイ</t>
    </rPh>
    <rPh sb="4" eb="5">
      <t>エサ</t>
    </rPh>
    <rPh sb="5" eb="6">
      <t>シャ</t>
    </rPh>
    <phoneticPr fontId="1"/>
  </si>
  <si>
    <t>餌寄せロボット</t>
    <rPh sb="0" eb="2">
      <t>エサヨ</t>
    </rPh>
    <phoneticPr fontId="1"/>
  </si>
  <si>
    <t>ほ乳ロボット</t>
    <rPh sb="1" eb="2">
      <t>ニュウ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</si>
  <si>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</si>
  <si>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</si>
  <si>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</si>
  <si>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</si>
  <si>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</si>
  <si>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</si>
  <si>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</si>
  <si>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</si>
  <si>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</si>
  <si>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合計</t>
    <rPh sb="0" eb="2">
      <t>ゴウケイ</t>
    </rPh>
    <phoneticPr fontId="1"/>
  </si>
  <si>
    <t>※１　別紙９の別添１に記載されている機械装置の区分により記載すること。</t>
    <rPh sb="3" eb="5">
      <t>ベッシ</t>
    </rPh>
    <rPh sb="7" eb="9">
      <t>ベッテン</t>
    </rPh>
    <rPh sb="11" eb="13">
      <t>キサイ</t>
    </rPh>
    <rPh sb="18" eb="20">
      <t>キカイ</t>
    </rPh>
    <rPh sb="20" eb="22">
      <t>ソウチ</t>
    </rPh>
    <rPh sb="23" eb="25">
      <t>クブン</t>
    </rPh>
    <rPh sb="28" eb="30">
      <t>キサイ</t>
    </rPh>
    <phoneticPr fontId="1"/>
  </si>
  <si>
    <t>※２　別紙９の別添１に記載されている仕様等により記載すること。</t>
    <rPh sb="3" eb="5">
      <t>ベッシ</t>
    </rPh>
    <rPh sb="7" eb="9">
      <t>ベッテン</t>
    </rPh>
    <rPh sb="11" eb="13">
      <t>キサイ</t>
    </rPh>
    <rPh sb="18" eb="20">
      <t>シヨウ</t>
    </rPh>
    <rPh sb="20" eb="21">
      <t>トウ</t>
    </rPh>
    <rPh sb="24" eb="26">
      <t>キサイ</t>
    </rPh>
    <phoneticPr fontId="1"/>
  </si>
  <si>
    <t>※３　（公社）中央畜産会が発行している畜産機械施設ガイドブックの該当するページ番号を記載すること。該当しない場合はカタログを添付すること。</t>
    <rPh sb="4" eb="6">
      <t>コウシャ</t>
    </rPh>
    <rPh sb="7" eb="10">
      <t>チュウオウチク</t>
    </rPh>
    <rPh sb="10" eb="12">
      <t>サンカイ</t>
    </rPh>
    <rPh sb="13" eb="15">
      <t>ハッコウ</t>
    </rPh>
    <rPh sb="19" eb="21">
      <t>チクサン</t>
    </rPh>
    <rPh sb="21" eb="23">
      <t>キカイ</t>
    </rPh>
    <rPh sb="23" eb="25">
      <t>シセツ</t>
    </rPh>
    <rPh sb="32" eb="34">
      <t>ガイトウ</t>
    </rPh>
    <rPh sb="39" eb="41">
      <t>バンゴウ</t>
    </rPh>
    <rPh sb="42" eb="44">
      <t>キサイ</t>
    </rPh>
    <rPh sb="49" eb="51">
      <t>ガイトウ</t>
    </rPh>
    <rPh sb="54" eb="56">
      <t>バアイ</t>
    </rPh>
    <rPh sb="62" eb="64">
      <t>テンプ</t>
    </rPh>
    <phoneticPr fontId="1"/>
  </si>
  <si>
    <t>※４　当該機械装置を導入することにより削減される労働時間の削減率を記載すること。削減率は、（削減後の総労働時間－削減前の総労働時間）/削減前の総労働時間×100</t>
    <rPh sb="3" eb="5">
      <t>トウガイ</t>
    </rPh>
    <rPh sb="5" eb="7">
      <t>キカイ</t>
    </rPh>
    <rPh sb="7" eb="9">
      <t>ソウチ</t>
    </rPh>
    <rPh sb="10" eb="12">
      <t>ドウニュウ</t>
    </rPh>
    <rPh sb="19" eb="21">
      <t>サクゲン</t>
    </rPh>
    <rPh sb="24" eb="26">
      <t>ロウドウ</t>
    </rPh>
    <rPh sb="26" eb="28">
      <t>ジカン</t>
    </rPh>
    <rPh sb="29" eb="32">
      <t>サクゲンリツ</t>
    </rPh>
    <rPh sb="33" eb="35">
      <t>キサイ</t>
    </rPh>
    <rPh sb="40" eb="43">
      <t>サクゲンリツ</t>
    </rPh>
    <rPh sb="46" eb="49">
      <t>サクゲンゴ</t>
    </rPh>
    <rPh sb="50" eb="51">
      <t>ソウ</t>
    </rPh>
    <rPh sb="51" eb="53">
      <t>ロウドウ</t>
    </rPh>
    <rPh sb="53" eb="55">
      <t>ジカン</t>
    </rPh>
    <rPh sb="56" eb="59">
      <t>サクゲンマエ</t>
    </rPh>
    <rPh sb="60" eb="61">
      <t>ソウ</t>
    </rPh>
    <rPh sb="61" eb="63">
      <t>ロウドウ</t>
    </rPh>
    <rPh sb="63" eb="65">
      <t>ジカン</t>
    </rPh>
    <rPh sb="67" eb="70">
      <t>サクゲンマエ</t>
    </rPh>
    <rPh sb="71" eb="72">
      <t>ソウ</t>
    </rPh>
    <rPh sb="72" eb="74">
      <t>ロウドウ</t>
    </rPh>
    <rPh sb="74" eb="76">
      <t>ジカン</t>
    </rPh>
    <phoneticPr fontId="1"/>
  </si>
  <si>
    <t>　↓データが入っています。列・行の削除、データの入力、消去をしないでください。</t>
    <rPh sb="6" eb="7">
      <t>ハイ</t>
    </rPh>
    <rPh sb="13" eb="14">
      <t>レツ</t>
    </rPh>
    <rPh sb="15" eb="16">
      <t>ギョウ</t>
    </rPh>
    <rPh sb="17" eb="19">
      <t>サクジョ</t>
    </rPh>
    <rPh sb="24" eb="26">
      <t>ニュウリョク</t>
    </rPh>
    <rPh sb="27" eb="29">
      <t>ショウキョ</t>
    </rPh>
    <phoneticPr fontId="1"/>
  </si>
  <si>
    <t>　　　により求める。</t>
    <rPh sb="6" eb="7">
      <t>モト</t>
    </rPh>
    <phoneticPr fontId="1"/>
  </si>
  <si>
    <t>※５　別添４に記載の労働時間削減効果分析により求める。（計算式が入力してあります。右側の表に必要な数値を入力すると自動的に計算します。）</t>
    <rPh sb="3" eb="5">
      <t>ベッテン</t>
    </rPh>
    <rPh sb="7" eb="9">
      <t>キサイ</t>
    </rPh>
    <rPh sb="10" eb="12">
      <t>ロウドウ</t>
    </rPh>
    <rPh sb="12" eb="14">
      <t>ジカン</t>
    </rPh>
    <rPh sb="14" eb="16">
      <t>サクゲン</t>
    </rPh>
    <rPh sb="16" eb="18">
      <t>コウカ</t>
    </rPh>
    <rPh sb="18" eb="20">
      <t>ブンセキ</t>
    </rPh>
    <rPh sb="23" eb="24">
      <t>モト</t>
    </rPh>
    <rPh sb="28" eb="30">
      <t>ケイサン</t>
    </rPh>
    <rPh sb="30" eb="31">
      <t>シキ</t>
    </rPh>
    <rPh sb="32" eb="34">
      <t>ニュウリョク</t>
    </rPh>
    <rPh sb="41" eb="43">
      <t>ミギガワ</t>
    </rPh>
    <rPh sb="44" eb="45">
      <t>ヒョウ</t>
    </rPh>
    <rPh sb="46" eb="48">
      <t>ヒツヨウ</t>
    </rPh>
    <rPh sb="49" eb="51">
      <t>スウチ</t>
    </rPh>
    <rPh sb="52" eb="54">
      <t>ニュウリョク</t>
    </rPh>
    <rPh sb="57" eb="60">
      <t>ジドウテキ</t>
    </rPh>
    <rPh sb="61" eb="63">
      <t>ケイサン</t>
    </rPh>
    <phoneticPr fontId="1"/>
  </si>
  <si>
    <t>バケット（なし）</t>
    <phoneticPr fontId="1"/>
  </si>
  <si>
    <t>※６　検証方法欄には、成果目標を検証するための具体的な検証方法や資料名等を記載。</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5">
      <t>メイ</t>
    </rPh>
    <rPh sb="35" eb="36">
      <t>トウ</t>
    </rPh>
    <rPh sb="37" eb="39">
      <t>キサイ</t>
    </rPh>
    <phoneticPr fontId="1"/>
  </si>
  <si>
    <t>バケット（あり）</t>
    <phoneticPr fontId="1"/>
  </si>
  <si>
    <t>※７　あらかじめ中古品を希望することが確実な場合は、備考欄に「中古品」を記載するとともに、「残存期間（法定耐用年数－経過年数）」を記載。</t>
    <rPh sb="8" eb="11">
      <t>チュウコヒン</t>
    </rPh>
    <rPh sb="12" eb="14">
      <t>キボウ</t>
    </rPh>
    <rPh sb="19" eb="21">
      <t>カクジツ</t>
    </rPh>
    <rPh sb="22" eb="24">
      <t>バアイ</t>
    </rPh>
    <rPh sb="26" eb="29">
      <t>ビコウラン</t>
    </rPh>
    <rPh sb="31" eb="34">
      <t>チュウコヒン</t>
    </rPh>
    <rPh sb="36" eb="38">
      <t>キサイ</t>
    </rPh>
    <rPh sb="46" eb="48">
      <t>ザンゾン</t>
    </rPh>
    <rPh sb="48" eb="50">
      <t>キカン</t>
    </rPh>
    <rPh sb="51" eb="53">
      <t>ホウテイ</t>
    </rPh>
    <rPh sb="53" eb="55">
      <t>タイヨウ</t>
    </rPh>
    <rPh sb="55" eb="57">
      <t>ネンスウ</t>
    </rPh>
    <rPh sb="58" eb="60">
      <t>ケイカ</t>
    </rPh>
    <rPh sb="60" eb="62">
      <t>ネンスウ</t>
    </rPh>
    <rPh sb="65" eb="67">
      <t>キサイ</t>
    </rPh>
    <phoneticPr fontId="1"/>
  </si>
  <si>
    <t>搬送手動（なし）</t>
    <rPh sb="0" eb="2">
      <t>ハンソウ</t>
    </rPh>
    <rPh sb="2" eb="4">
      <t>シュドウ</t>
    </rPh>
    <phoneticPr fontId="1"/>
  </si>
  <si>
    <t>搬送手動（あり）</t>
    <rPh sb="0" eb="2">
      <t>ハンソウ</t>
    </rPh>
    <rPh sb="2" eb="4">
      <t>シュドウ</t>
    </rPh>
    <phoneticPr fontId="1"/>
  </si>
  <si>
    <t>搬送自動</t>
    <rPh sb="0" eb="2">
      <t>ハンソウ</t>
    </rPh>
    <rPh sb="2" eb="4">
      <t>ジドウ</t>
    </rPh>
    <phoneticPr fontId="1"/>
  </si>
  <si>
    <t>ミルキング</t>
    <phoneticPr fontId="1"/>
  </si>
  <si>
    <t>【機械装置の区分】</t>
    <rPh sb="1" eb="3">
      <t>キカイ</t>
    </rPh>
    <rPh sb="3" eb="5">
      <t>ソウチ</t>
    </rPh>
    <rPh sb="6" eb="8">
      <t>クブン</t>
    </rPh>
    <phoneticPr fontId="1"/>
  </si>
  <si>
    <t>【機械装置名】</t>
    <rPh sb="1" eb="3">
      <t>キカイ</t>
    </rPh>
    <rPh sb="3" eb="5">
      <t>ソウチ</t>
    </rPh>
    <rPh sb="5" eb="6">
      <t>メイ</t>
    </rPh>
    <phoneticPr fontId="1"/>
  </si>
  <si>
    <t>搾乳ロボット</t>
    <rPh sb="0" eb="2">
      <t>サクニュウ</t>
    </rPh>
    <phoneticPr fontId="1"/>
  </si>
  <si>
    <t>搾乳関係機械装置</t>
    <rPh sb="0" eb="2">
      <t>サクニュウ</t>
    </rPh>
    <rPh sb="2" eb="4">
      <t>カンケイ</t>
    </rPh>
    <rPh sb="4" eb="6">
      <t>キカイ</t>
    </rPh>
    <rPh sb="6" eb="8">
      <t>ソウチ</t>
    </rPh>
    <phoneticPr fontId="1"/>
  </si>
  <si>
    <t>飼料給与関係機械装置</t>
    <rPh sb="0" eb="2">
      <t>シリョウ</t>
    </rPh>
    <rPh sb="2" eb="4">
      <t>キュウヨ</t>
    </rPh>
    <rPh sb="4" eb="6">
      <t>カンケイ</t>
    </rPh>
    <rPh sb="6" eb="8">
      <t>キカイ</t>
    </rPh>
    <rPh sb="8" eb="10">
      <t>ソウチ</t>
    </rPh>
    <phoneticPr fontId="1"/>
  </si>
  <si>
    <t>ミルキングパーラー</t>
    <phoneticPr fontId="1"/>
  </si>
  <si>
    <t>家畜飼養管理機械装置</t>
    <rPh sb="0" eb="2">
      <t>カチク</t>
    </rPh>
    <rPh sb="2" eb="4">
      <t>シヨウ</t>
    </rPh>
    <rPh sb="4" eb="6">
      <t>カンリ</t>
    </rPh>
    <rPh sb="6" eb="8">
      <t>キカイ</t>
    </rPh>
    <rPh sb="8" eb="10">
      <t>ソウチ</t>
    </rPh>
    <phoneticPr fontId="1"/>
  </si>
  <si>
    <t>搾乳ユニット搬送レール</t>
    <rPh sb="0" eb="2">
      <t>サクニュウ</t>
    </rPh>
    <rPh sb="6" eb="8">
      <t>ハンソウ</t>
    </rPh>
    <phoneticPr fontId="1"/>
  </si>
  <si>
    <t>ミルカー自動離脱装置</t>
    <rPh sb="4" eb="6">
      <t>ジドウ</t>
    </rPh>
    <rPh sb="6" eb="8">
      <t>リダツ</t>
    </rPh>
    <rPh sb="8" eb="10">
      <t>ソウチ</t>
    </rPh>
    <phoneticPr fontId="1"/>
  </si>
  <si>
    <t>自動乳頭洗浄機</t>
    <rPh sb="0" eb="2">
      <t>ジドウ</t>
    </rPh>
    <rPh sb="2" eb="4">
      <t>ニュウトウ</t>
    </rPh>
    <rPh sb="4" eb="7">
      <t>センジョウキ</t>
    </rPh>
    <phoneticPr fontId="1"/>
  </si>
  <si>
    <t>自動給餌器</t>
    <rPh sb="0" eb="2">
      <t>ジドウ</t>
    </rPh>
    <rPh sb="2" eb="5">
      <t>キュウジキ</t>
    </rPh>
    <phoneticPr fontId="1"/>
  </si>
  <si>
    <t>哺乳ロボット</t>
    <rPh sb="0" eb="2">
      <t>ホニュウ</t>
    </rPh>
    <phoneticPr fontId="1"/>
  </si>
  <si>
    <t>餌寄せロボット</t>
    <rPh sb="0" eb="1">
      <t>エサ</t>
    </rPh>
    <rPh sb="1" eb="2">
      <t>ヨ</t>
    </rPh>
    <phoneticPr fontId="1"/>
  </si>
  <si>
    <t>発情発見機</t>
    <rPh sb="0" eb="2">
      <t>ハツジョウ</t>
    </rPh>
    <rPh sb="2" eb="4">
      <t>ハッケン</t>
    </rPh>
    <rPh sb="4" eb="5">
      <t>キ</t>
    </rPh>
    <phoneticPr fontId="1"/>
  </si>
  <si>
    <t>分娩監視装置</t>
    <rPh sb="0" eb="2">
      <t>ブンベン</t>
    </rPh>
    <rPh sb="2" eb="4">
      <t>カンシ</t>
    </rPh>
    <rPh sb="4" eb="6">
      <t>ソウチ</t>
    </rPh>
    <phoneticPr fontId="1"/>
  </si>
  <si>
    <t>バーンスクレーパー</t>
    <phoneticPr fontId="1"/>
  </si>
  <si>
    <t>敷料散布機</t>
    <rPh sb="0" eb="2">
      <t>シキリョウ</t>
    </rPh>
    <rPh sb="2" eb="5">
      <t>サンプキ</t>
    </rPh>
    <phoneticPr fontId="1"/>
  </si>
  <si>
    <t>別添６－１（第８の２の（１）関係）</t>
    <rPh sb="0" eb="2">
      <t>ベッテン</t>
    </rPh>
    <phoneticPr fontId="1"/>
  </si>
  <si>
    <t>都道府県名：</t>
    <rPh sb="0" eb="4">
      <t>トドウフケン</t>
    </rPh>
    <rPh sb="4" eb="5">
      <t>メイ</t>
    </rPh>
    <phoneticPr fontId="1"/>
  </si>
  <si>
    <t>年　　月　　日</t>
    <rPh sb="0" eb="1">
      <t>ネン</t>
    </rPh>
    <rPh sb="3" eb="4">
      <t>ツキ</t>
    </rPh>
    <rPh sb="6" eb="7">
      <t>ヒ</t>
    </rPh>
    <phoneticPr fontId="1"/>
  </si>
  <si>
    <t>　畜産ICT応援会議代表　殿</t>
    <rPh sb="1" eb="3">
      <t>チクサン</t>
    </rPh>
    <rPh sb="6" eb="8">
      <t>オウエン</t>
    </rPh>
    <rPh sb="8" eb="10">
      <t>カイギ</t>
    </rPh>
    <rPh sb="10" eb="12">
      <t>ダイヒョウ</t>
    </rPh>
    <rPh sb="13" eb="14">
      <t>ドノ</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</si>
  <si>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</si>
  <si>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</si>
  <si>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ICT化等機械装置等導入事業要望調査票</t>
    <rPh sb="5" eb="7">
      <t>キカイ</t>
    </rPh>
    <rPh sb="7" eb="9">
      <t>ソウチ</t>
    </rPh>
    <rPh sb="9" eb="10">
      <t>トウ</t>
    </rPh>
    <rPh sb="10" eb="12">
      <t>ドウニュウ</t>
    </rPh>
    <rPh sb="12" eb="14">
      <t>ジギョウ</t>
    </rPh>
    <rPh sb="14" eb="16">
      <t>ヨウボウ</t>
    </rPh>
    <rPh sb="16" eb="18">
      <t>チョウサ</t>
    </rPh>
    <rPh sb="18" eb="19">
      <t>ヒョウ</t>
    </rPh>
    <phoneticPr fontId="1"/>
  </si>
  <si>
    <t>　ICT化等機械装置等導入事業において、労働負担軽減のための機械装置を導入したいので、要望書を提出する。</t>
    <rPh sb="6" eb="8">
      <t>キカイ</t>
    </rPh>
    <rPh sb="8" eb="10">
      <t>ソウチ</t>
    </rPh>
    <rPh sb="10" eb="11">
      <t>トウ</t>
    </rPh>
    <rPh sb="11" eb="13">
      <t>ドウニュウ</t>
    </rPh>
    <rPh sb="13" eb="15">
      <t>ジギョウ</t>
    </rPh>
    <rPh sb="20" eb="22">
      <t>ロウドウ</t>
    </rPh>
    <rPh sb="22" eb="24">
      <t>フタン</t>
    </rPh>
    <rPh sb="24" eb="26">
      <t>ケイゲン</t>
    </rPh>
    <rPh sb="30" eb="32">
      <t>キカイ</t>
    </rPh>
    <rPh sb="32" eb="34">
      <t>ソウチ</t>
    </rPh>
    <phoneticPr fontId="1"/>
  </si>
  <si>
    <t>１　経営の概況（○年○月○日現在）</t>
    <rPh sb="2" eb="4">
      <t>ケイエイ</t>
    </rPh>
    <rPh sb="5" eb="7">
      <t>ガイキョウ</t>
    </rPh>
    <rPh sb="9" eb="10">
      <t>ネン</t>
    </rPh>
    <rPh sb="11" eb="12">
      <t>ガツ</t>
    </rPh>
    <rPh sb="13" eb="14">
      <t>ニチ</t>
    </rPh>
    <rPh sb="14" eb="16">
      <t>ゲンザイ</t>
    </rPh>
    <phoneticPr fontId="1"/>
  </si>
  <si>
    <t>飼育頭数</t>
    <rPh sb="0" eb="2">
      <t>シイク</t>
    </rPh>
    <rPh sb="2" eb="4">
      <t>トウスウ</t>
    </rPh>
    <phoneticPr fontId="1"/>
  </si>
  <si>
    <t>頭</t>
    <rPh sb="0" eb="1">
      <t>トウ</t>
    </rPh>
    <phoneticPr fontId="1"/>
  </si>
  <si>
    <t>労働力</t>
    <rPh sb="0" eb="2">
      <t>ロウドウ</t>
    </rPh>
    <rPh sb="2" eb="3">
      <t>リョク</t>
    </rPh>
    <phoneticPr fontId="1"/>
  </si>
  <si>
    <t>人</t>
    <rPh sb="0" eb="1">
      <t>ニン</t>
    </rPh>
    <phoneticPr fontId="1"/>
  </si>
  <si>
    <t>時間</t>
    <rPh sb="0" eb="2">
      <t>ジカン</t>
    </rPh>
    <phoneticPr fontId="1"/>
  </si>
  <si>
    <t>←年間総労働時間は、経産牛頭数を元にした自動計算式が入力されていますので、</t>
    <rPh sb="1" eb="3">
      <t>ネンカン</t>
    </rPh>
    <rPh sb="3" eb="4">
      <t>ソウ</t>
    </rPh>
    <rPh sb="4" eb="6">
      <t>ロウドウ</t>
    </rPh>
    <rPh sb="6" eb="8">
      <t>ジカン</t>
    </rPh>
    <rPh sb="10" eb="13">
      <t>ケイサンギュウ</t>
    </rPh>
    <rPh sb="13" eb="15">
      <t>トウスウ</t>
    </rPh>
    <rPh sb="16" eb="17">
      <t>モト</t>
    </rPh>
    <rPh sb="20" eb="22">
      <t>ジドウ</t>
    </rPh>
    <rPh sb="22" eb="24">
      <t>ケイサン</t>
    </rPh>
    <rPh sb="24" eb="25">
      <t>シキ</t>
    </rPh>
    <rPh sb="26" eb="28">
      <t>ニュウリョク</t>
    </rPh>
    <phoneticPr fontId="1"/>
  </si>
  <si>
    <t>　数値を入力しないでください。</t>
    <phoneticPr fontId="1"/>
  </si>
  <si>
    <t>２　機械装置の導入関係</t>
    <rPh sb="2" eb="4">
      <t>キカイ</t>
    </rPh>
    <rPh sb="4" eb="6">
      <t>ソウチ</t>
    </rPh>
    <rPh sb="7" eb="9">
      <t>ドウニュウ</t>
    </rPh>
    <rPh sb="9" eb="11">
      <t>カンケイ</t>
    </rPh>
    <phoneticPr fontId="1"/>
  </si>
  <si>
    <t>（１）搾乳方式の改善</t>
    <rPh sb="3" eb="5">
      <t>サクニュウ</t>
    </rPh>
    <rPh sb="5" eb="7">
      <t>ホウシキ</t>
    </rPh>
    <rPh sb="8" eb="10">
      <t>カイゼン</t>
    </rPh>
    <phoneticPr fontId="1"/>
  </si>
  <si>
    <t>①現在の状況</t>
    <rPh sb="1" eb="3">
      <t>ゲンザイ</t>
    </rPh>
    <rPh sb="4" eb="6">
      <t>ジョウキョウ</t>
    </rPh>
    <phoneticPr fontId="1"/>
  </si>
  <si>
    <t>搾乳方式：</t>
    <rPh sb="0" eb="2">
      <t>サクニュウ</t>
    </rPh>
    <rPh sb="2" eb="4">
      <t>ホウシキ</t>
    </rPh>
    <phoneticPr fontId="1"/>
  </si>
  <si>
    <t>②導入希望の機械装置</t>
    <rPh sb="1" eb="3">
      <t>ドウニュウ</t>
    </rPh>
    <rPh sb="3" eb="5">
      <t>キボウ</t>
    </rPh>
    <rPh sb="6" eb="8">
      <t>キカイ</t>
    </rPh>
    <rPh sb="8" eb="10">
      <t>ソウチ</t>
    </rPh>
    <phoneticPr fontId="1"/>
  </si>
  <si>
    <t>機械装置の種類</t>
    <rPh sb="0" eb="2">
      <t>キカイ</t>
    </rPh>
    <rPh sb="2" eb="4">
      <t>ソウチ</t>
    </rPh>
    <rPh sb="5" eb="7">
      <t>シュルイ</t>
    </rPh>
    <phoneticPr fontId="1"/>
  </si>
  <si>
    <t>手動</t>
    <rPh sb="0" eb="2">
      <t>シュドウ</t>
    </rPh>
    <phoneticPr fontId="1"/>
  </si>
  <si>
    <t>自動</t>
    <rPh sb="0" eb="2">
      <t>ジドウ</t>
    </rPh>
    <phoneticPr fontId="1"/>
  </si>
  <si>
    <t>機械装置のメーカー名</t>
    <rPh sb="0" eb="2">
      <t>キカイ</t>
    </rPh>
    <rPh sb="2" eb="4">
      <t>ソウチ</t>
    </rPh>
    <rPh sb="9" eb="10">
      <t>メイ</t>
    </rPh>
    <phoneticPr fontId="1"/>
  </si>
  <si>
    <t>型式</t>
    <rPh sb="0" eb="2">
      <t>カタシキ</t>
    </rPh>
    <phoneticPr fontId="1"/>
  </si>
  <si>
    <t>台数</t>
    <rPh sb="0" eb="2">
      <t>ダイスウ</t>
    </rPh>
    <phoneticPr fontId="1"/>
  </si>
  <si>
    <t>本体価格（税抜）</t>
    <rPh sb="0" eb="2">
      <t>ホンタイ</t>
    </rPh>
    <rPh sb="2" eb="4">
      <t>カカク</t>
    </rPh>
    <rPh sb="5" eb="7">
      <t>ゼイヌ</t>
    </rPh>
    <phoneticPr fontId="1"/>
  </si>
  <si>
    <t>消費税額</t>
    <rPh sb="0" eb="3">
      <t>ショウヒゼイ</t>
    </rPh>
    <rPh sb="3" eb="4">
      <t>ガク</t>
    </rPh>
    <phoneticPr fontId="1"/>
  </si>
  <si>
    <t>（２）給餌方式の改善</t>
    <rPh sb="3" eb="5">
      <t>キュウジ</t>
    </rPh>
    <rPh sb="5" eb="7">
      <t>ホウシキ</t>
    </rPh>
    <rPh sb="8" eb="10">
      <t>カイゼン</t>
    </rPh>
    <phoneticPr fontId="1"/>
  </si>
  <si>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</si>
  <si>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9">
      <t>ノウコウ</t>
    </rPh>
    <rPh sb="9" eb="11">
      <t>シリョウ</t>
    </rPh>
    <phoneticPr fontId="1"/>
  </si>
  <si>
    <t>移動式ほ乳機</t>
    <rPh sb="0" eb="3">
      <t>イドウシキ</t>
    </rPh>
    <rPh sb="4" eb="6">
      <t>ニュウキ</t>
    </rPh>
    <phoneticPr fontId="1"/>
  </si>
  <si>
    <t>稲わら細断機</t>
    <rPh sb="0" eb="1">
      <t>イナ</t>
    </rPh>
    <rPh sb="3" eb="5">
      <t>サイダン</t>
    </rPh>
    <rPh sb="5" eb="6">
      <t>キ</t>
    </rPh>
    <phoneticPr fontId="1"/>
  </si>
  <si>
    <t>本体価格（税抜</t>
    <phoneticPr fontId="1"/>
  </si>
  <si>
    <t>（３）家畜飼養管理の改善</t>
    <rPh sb="3" eb="5">
      <t>カチク</t>
    </rPh>
    <rPh sb="5" eb="7">
      <t>シヨウ</t>
    </rPh>
    <rPh sb="7" eb="9">
      <t>カンリ</t>
    </rPh>
    <rPh sb="10" eb="12">
      <t>カイゼン</t>
    </rPh>
    <phoneticPr fontId="1"/>
  </si>
  <si>
    <t>発情発見装置</t>
    <rPh sb="0" eb="2">
      <t>ハツジョウ</t>
    </rPh>
    <rPh sb="2" eb="4">
      <t>ハッケン</t>
    </rPh>
    <rPh sb="4" eb="6">
      <t>ソウチ</t>
    </rPh>
    <phoneticPr fontId="1"/>
  </si>
  <si>
    <t>行動監視装置
(繁殖・肥育管理）</t>
    <rPh sb="0" eb="2">
      <t>コウドウ</t>
    </rPh>
    <rPh sb="2" eb="4">
      <t>カンシ</t>
    </rPh>
    <rPh sb="4" eb="6">
      <t>ソウチ</t>
    </rPh>
    <rPh sb="8" eb="10">
      <t>ハンショク</t>
    </rPh>
    <rPh sb="11" eb="13">
      <t>ヒイク</t>
    </rPh>
    <rPh sb="13" eb="15">
      <t>カンリ</t>
    </rPh>
    <phoneticPr fontId="1"/>
  </si>
  <si>
    <t>行動監視装置
（放牧管理）</t>
    <rPh sb="0" eb="2">
      <t>コウドウ</t>
    </rPh>
    <rPh sb="2" eb="4">
      <t>カンシ</t>
    </rPh>
    <rPh sb="4" eb="6">
      <t>ソウチ</t>
    </rPh>
    <rPh sb="8" eb="10">
      <t>ホウボク</t>
    </rPh>
    <rPh sb="10" eb="12">
      <t>カンリ</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</si>
  <si>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</si>
  <si>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２：「本体価格（税抜）」欄には、消費税を除いた機械装置の導入価格に台数を乗じた額を記載する。</t>
    <rPh sb="4" eb="6">
      <t>ホンタイ</t>
    </rPh>
    <rPh sb="6" eb="8">
      <t>カカク</t>
    </rPh>
    <rPh sb="9" eb="11">
      <t>ゼイヌ</t>
    </rPh>
    <rPh sb="13" eb="14">
      <t>ラン</t>
    </rPh>
    <rPh sb="17" eb="20">
      <t>ショウヒゼイ</t>
    </rPh>
    <rPh sb="21" eb="22">
      <t>ノゾ</t>
    </rPh>
    <rPh sb="24" eb="26">
      <t>キカイ</t>
    </rPh>
    <rPh sb="26" eb="28">
      <t>ソウチ</t>
    </rPh>
    <rPh sb="29" eb="31">
      <t>ドウニュウ</t>
    </rPh>
    <rPh sb="31" eb="33">
      <t>カカク</t>
    </rPh>
    <rPh sb="34" eb="36">
      <t>ダイスウ</t>
    </rPh>
    <rPh sb="37" eb="38">
      <t>ジョウ</t>
    </rPh>
    <rPh sb="40" eb="41">
      <t>ガク</t>
    </rPh>
    <rPh sb="42" eb="44">
      <t>キサイ</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</si>
  <si>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</si>
  <si>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</si>
  <si>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</si>
  <si>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注１：リース方式か、購入方式か記入する</t>
    <rPh sb="0" eb="1">
      <t>チュウ</t>
    </rPh>
    <rPh sb="6" eb="8">
      <t>ホウシキ</t>
    </rPh>
    <rPh sb="10" eb="12">
      <t>コウニュウ</t>
    </rPh>
    <rPh sb="12" eb="14">
      <t>ホウシキ</t>
    </rPh>
    <rPh sb="15" eb="17">
      <t>キニュウ</t>
    </rPh>
    <phoneticPr fontId="1"/>
  </si>
  <si>
    <t>　２：購入方式を選択する場合は、別紙９の第７の２の（３）のアに取り組む経営体に限る。</t>
    <rPh sb="3" eb="5">
      <t>コウニュウ</t>
    </rPh>
    <rPh sb="5" eb="7">
      <t>ホウシキ</t>
    </rPh>
    <rPh sb="8" eb="10">
      <t>センタク</t>
    </rPh>
    <rPh sb="12" eb="14">
      <t>バアイ</t>
    </rPh>
    <rPh sb="16" eb="18">
      <t>ベッシ</t>
    </rPh>
    <rPh sb="20" eb="21">
      <t>ダイ</t>
    </rPh>
    <rPh sb="31" eb="32">
      <t>ト</t>
    </rPh>
    <rPh sb="33" eb="34">
      <t>ク</t>
    </rPh>
    <rPh sb="35" eb="38">
      <t>ケイエイタイ</t>
    </rPh>
    <rPh sb="39" eb="40">
      <t>カギ</t>
    </rPh>
    <phoneticPr fontId="1"/>
  </si>
  <si>
    <t>４　機械装置導入により想定される労働時間の削減効果</t>
    <rPh sb="2" eb="4">
      <t>キカイ</t>
    </rPh>
    <rPh sb="4" eb="6">
      <t>ソウチ</t>
    </rPh>
    <rPh sb="6" eb="8">
      <t>ドウニュウ</t>
    </rPh>
    <rPh sb="11" eb="13">
      <t>ソウテイ</t>
    </rPh>
    <rPh sb="16" eb="18">
      <t>ロウドウ</t>
    </rPh>
    <rPh sb="18" eb="20">
      <t>ジカン</t>
    </rPh>
    <rPh sb="21" eb="23">
      <t>サクゲン</t>
    </rPh>
    <rPh sb="23" eb="25">
      <t>コウカ</t>
    </rPh>
    <phoneticPr fontId="1"/>
  </si>
  <si>
    <t>（１）労働負担軽減経営体における削減労働時間</t>
    <rPh sb="3" eb="5">
      <t>ロウドウ</t>
    </rPh>
    <rPh sb="5" eb="7">
      <t>フタン</t>
    </rPh>
    <rPh sb="7" eb="9">
      <t>ケイゲン</t>
    </rPh>
    <rPh sb="9" eb="12">
      <t>ケイエイタイ</t>
    </rPh>
    <rPh sb="16" eb="18">
      <t>サクゲン</t>
    </rPh>
    <rPh sb="18" eb="20">
      <t>ロウドウ</t>
    </rPh>
    <rPh sb="20" eb="22">
      <t>ジカン</t>
    </rPh>
    <phoneticPr fontId="1"/>
  </si>
  <si>
    <t>（２）削減労働時間の検証方法</t>
    <rPh sb="3" eb="5">
      <t>サクゲン</t>
    </rPh>
    <rPh sb="5" eb="7">
      <t>ロウドウ</t>
    </rPh>
    <rPh sb="7" eb="9">
      <t>ジカン</t>
    </rPh>
    <rPh sb="10" eb="12">
      <t>ケンショウ</t>
    </rPh>
    <rPh sb="12" eb="14">
      <t>ホウホウ</t>
    </rPh>
    <phoneticPr fontId="1"/>
  </si>
  <si>
    <t>注１：削減労働時間の根拠を整理し、添付すること</t>
    <rPh sb="0" eb="1">
      <t>チュウ</t>
    </rPh>
    <rPh sb="3" eb="5">
      <t>サクゲン</t>
    </rPh>
    <rPh sb="5" eb="7">
      <t>ロウドウ</t>
    </rPh>
    <rPh sb="7" eb="9">
      <t>ジカン</t>
    </rPh>
    <rPh sb="10" eb="12">
      <t>コンキョ</t>
    </rPh>
    <rPh sb="13" eb="15">
      <t>セイリ</t>
    </rPh>
    <rPh sb="17" eb="19">
      <t>テンプ</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</si>
  <si>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29">
      <t>メイ</t>
    </rPh>
    <rPh sb="29" eb="30">
      <t>トウ</t>
    </rPh>
    <rPh sb="31" eb="33">
      <t>キニュウ</t>
    </rPh>
    <phoneticPr fontId="1"/>
  </si>
  <si>
    <t>５　機械装置の導入に伴う飼養管理の改善への取組</t>
    <rPh sb="2" eb="4">
      <t>キカイ</t>
    </rPh>
    <rPh sb="4" eb="6">
      <t>ソウチ</t>
    </rPh>
    <rPh sb="7" eb="9">
      <t>ドウニュウ</t>
    </rPh>
    <rPh sb="10" eb="11">
      <t>トモナ</t>
    </rPh>
    <rPh sb="12" eb="14">
      <t>シヨウ</t>
    </rPh>
    <rPh sb="14" eb="16">
      <t>カンリ</t>
    </rPh>
    <rPh sb="17" eb="19">
      <t>カイゼン</t>
    </rPh>
    <rPh sb="21" eb="23">
      <t>トリクミ</t>
    </rPh>
    <phoneticPr fontId="1"/>
  </si>
  <si>
    <t>（該当する項目に○を付ける）</t>
    <rPh sb="1" eb="3">
      <t>ガイトウ</t>
    </rPh>
    <rPh sb="5" eb="7">
      <t>コウモク</t>
    </rPh>
    <rPh sb="10" eb="11">
      <t>ツ</t>
    </rPh>
    <phoneticPr fontId="1"/>
  </si>
  <si>
    <t xml:space="preserve">
１　後継者</t>
    <rPh sb="3" eb="6">
      <t>コウケイシャ</t>
    </rPh>
    <phoneticPr fontId="1"/>
  </si>
  <si>
    <t>○</t>
    <phoneticPr fontId="1"/>
  </si>
  <si>
    <t>②　①に該当しない場合、後継者の確保に向けた取組の実施</t>
    <rPh sb="4" eb="6">
      <t>ガイトウ</t>
    </rPh>
    <rPh sb="9" eb="10">
      <t>バ</t>
    </rPh>
    <rPh sb="10" eb="11">
      <t>ア</t>
    </rPh>
    <rPh sb="12" eb="15">
      <t>コウケイシャ</t>
    </rPh>
    <rPh sb="16" eb="18">
      <t>カクホ</t>
    </rPh>
    <rPh sb="19" eb="20">
      <t>ム</t>
    </rPh>
    <rPh sb="22" eb="24">
      <t>トリクミ</t>
    </rPh>
    <rPh sb="25" eb="27">
      <t>ジッシ</t>
    </rPh>
    <phoneticPr fontId="1"/>
  </si>
  <si>
    <t>２　乳用後継牛</t>
    <rPh sb="2" eb="4">
      <t>ニュウヨウ</t>
    </rPh>
    <rPh sb="4" eb="6">
      <t>コウケイ</t>
    </rPh>
    <rPh sb="6" eb="7">
      <t>ギュウ</t>
    </rPh>
    <phoneticPr fontId="1"/>
  </si>
  <si>
    <t>①　自家の牛群更新に必要な乳用牛を概ね自家生産により確保する経営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6" eb="28">
      <t>カクホ</t>
    </rPh>
    <rPh sb="30" eb="32">
      <t>ケイエイ</t>
    </rPh>
    <phoneticPr fontId="1"/>
  </si>
  <si>
    <t>３　その他</t>
    <rPh sb="4" eb="5">
      <t>タ</t>
    </rPh>
    <phoneticPr fontId="1"/>
  </si>
  <si>
    <t>①　地震・台風等の災害等に備えた、地域における互助協定に参加する経営</t>
    <rPh sb="2" eb="4">
      <t>ジシン</t>
    </rPh>
    <rPh sb="5" eb="7">
      <t>タイフウ</t>
    </rPh>
    <rPh sb="7" eb="8">
      <t>トウ</t>
    </rPh>
    <rPh sb="9" eb="11">
      <t>サイガイ</t>
    </rPh>
    <rPh sb="11" eb="12">
      <t>トウ</t>
    </rPh>
    <rPh sb="13" eb="14">
      <t>ソナ</t>
    </rPh>
    <rPh sb="17" eb="19">
      <t>チイキ</t>
    </rPh>
    <rPh sb="23" eb="25">
      <t>ゴジョ</t>
    </rPh>
    <rPh sb="25" eb="27">
      <t>キョウテイ</t>
    </rPh>
    <rPh sb="28" eb="30">
      <t>サンカ</t>
    </rPh>
    <rPh sb="32" eb="34">
      <t>ケイエイ</t>
    </rPh>
    <phoneticPr fontId="1"/>
  </si>
  <si>
    <t>（複数回答可）</t>
    <rPh sb="1" eb="3">
      <t>フクスウ</t>
    </rPh>
    <rPh sb="3" eb="5">
      <t>カイトウ</t>
    </rPh>
    <rPh sb="5" eb="6">
      <t>カ</t>
    </rPh>
    <phoneticPr fontId="1"/>
  </si>
  <si>
    <t>③　地震・台風等により被災した経営</t>
    <rPh sb="2" eb="4">
      <t>ジシン</t>
    </rPh>
    <rPh sb="5" eb="7">
      <t>タイフウ</t>
    </rPh>
    <rPh sb="7" eb="8">
      <t>トウ</t>
    </rPh>
    <rPh sb="11" eb="13">
      <t>ヒサイ</t>
    </rPh>
    <rPh sb="15" eb="17">
      <t>ケイエイ</t>
    </rPh>
    <phoneticPr fontId="1"/>
  </si>
  <si>
    <t>⑤　牛群検定に加入している経営</t>
    <rPh sb="2" eb="4">
      <t>ギュウグン</t>
    </rPh>
    <rPh sb="4" eb="6">
      <t>ケンテイ</t>
    </rPh>
    <rPh sb="7" eb="9">
      <t>カニュウ</t>
    </rPh>
    <rPh sb="13" eb="15">
      <t>ケイエイ</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</si>
  <si>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</si>
  <si>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※実施要領別紙９別添４に基づく労働時間削減効果分析の結果（評価点数）を記載。</t>
    <rPh sb="20" eb="22">
      <t>ベッテン</t>
    </rPh>
    <rPh sb="23" eb="24">
      <t>モト</t>
    </rPh>
    <rPh sb="26" eb="28">
      <t>ロウドウ</t>
    </rPh>
    <rPh sb="28" eb="30">
      <t>ジカン</t>
    </rPh>
    <rPh sb="30" eb="32">
      <t>サクゲン</t>
    </rPh>
    <rPh sb="32" eb="34">
      <t>コウカ</t>
    </rPh>
    <rPh sb="34" eb="36">
      <t>ブンセキケッカヒョウカテンスウキサイ</t>
    </rPh>
    <phoneticPr fontId="1"/>
  </si>
  <si>
    <t>（２）申請する補助対象機械装置のカタログ</t>
    <rPh sb="3" eb="5">
      <t>シンセイ</t>
    </rPh>
    <rPh sb="7" eb="9">
      <t>ホジョ</t>
    </rPh>
    <rPh sb="9" eb="11">
      <t>タイショウ</t>
    </rPh>
    <rPh sb="11" eb="13">
      <t>キカイ</t>
    </rPh>
    <rPh sb="13" eb="15">
      <t>ソウチ</t>
    </rPh>
    <phoneticPr fontId="1"/>
  </si>
  <si>
    <t>（３）５の回答根拠を示す資料</t>
    <rPh sb="5" eb="7">
      <t>カイトウ</t>
    </rPh>
    <rPh sb="7" eb="9">
      <t>コンキョ</t>
    </rPh>
    <phoneticPr fontId="1"/>
  </si>
  <si>
    <t>　　・災害時における地域の互助協定に関する締結書類（写し）</t>
    <phoneticPr fontId="1"/>
  </si>
  <si>
    <t>　　・疾病時等における地域の互助協定に関する締結書類（写し）</t>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</si>
  <si>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</si>
  <si>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　本事業の要望に当たり、交付等要綱、実施要領、実施要領別紙等をよく読み内容を理解しました。</t>
    <rPh sb="1" eb="2">
      <t>ホン</t>
    </rPh>
    <rPh sb="2" eb="4">
      <t>ジギョウ</t>
    </rPh>
    <rPh sb="5" eb="7">
      <t>ヨウボウ</t>
    </rPh>
    <rPh sb="8" eb="9">
      <t>ア</t>
    </rPh>
    <rPh sb="12" eb="14">
      <t>コウフ</t>
    </rPh>
    <rPh sb="14" eb="15">
      <t>トウ</t>
    </rPh>
    <rPh sb="15" eb="17">
      <t>ヨウコウ</t>
    </rPh>
    <rPh sb="18" eb="20">
      <t>ジッシ</t>
    </rPh>
    <rPh sb="20" eb="22">
      <t>ヨウリョウ</t>
    </rPh>
    <rPh sb="23" eb="25">
      <t>ジッシ</t>
    </rPh>
    <rPh sb="25" eb="27">
      <t>ヨウリョウ</t>
    </rPh>
    <rPh sb="27" eb="29">
      <t>ベッシ</t>
    </rPh>
    <rPh sb="29" eb="30">
      <t>トウ</t>
    </rPh>
    <rPh sb="33" eb="34">
      <t>ヨ</t>
    </rPh>
    <rPh sb="35" eb="37">
      <t>ナイヨウ</t>
    </rPh>
    <rPh sb="38" eb="40">
      <t>リカイ</t>
    </rPh>
    <phoneticPr fontId="1"/>
  </si>
  <si>
    <t>　　　　　　　　　　　　　　　　　　　　　　　　　　年　　月　　日</t>
    <rPh sb="26" eb="27">
      <t>ネン</t>
    </rPh>
    <rPh sb="29" eb="30">
      <t>ツキ</t>
    </rPh>
    <rPh sb="32" eb="33">
      <t>ヒ</t>
    </rPh>
    <phoneticPr fontId="1"/>
  </si>
  <si>
    <t>　　　　　　　　　　　　　　　　　　　　　　　　　　住所</t>
    <rPh sb="26" eb="28">
      <t>ジュウショ</t>
    </rPh>
    <phoneticPr fontId="1"/>
  </si>
  <si>
    <t>　　　　　　　　　　　　　　　　　　　　　　　　　　法人名称又は氏名　　　　　　　　　　</t>
    <rPh sb="26" eb="28">
      <t>ホウジン</t>
    </rPh>
    <rPh sb="28" eb="30">
      <t>メイショウ</t>
    </rPh>
    <rPh sb="30" eb="31">
      <t>マタ</t>
    </rPh>
    <rPh sb="32" eb="34">
      <t>シメイ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</si>
  <si>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</si>
  <si>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</si>
  <si>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</si>
  <si>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負担区分</t>
    <rPh sb="0" eb="2">
      <t>フタン</t>
    </rPh>
    <rPh sb="2" eb="4">
      <t>クブン</t>
    </rPh>
    <phoneticPr fontId="1"/>
  </si>
  <si>
    <t>機械装置名</t>
    <rPh sb="0" eb="2">
      <t>キカイ</t>
    </rPh>
    <rPh sb="2" eb="4">
      <t>ソウチ</t>
    </rPh>
    <rPh sb="4" eb="5">
      <t>メイ</t>
    </rPh>
    <phoneticPr fontId="1"/>
  </si>
  <si>
    <t>補助金額</t>
    <rPh sb="0" eb="4">
      <t>ホジョキンガク</t>
    </rPh>
    <phoneticPr fontId="1"/>
  </si>
  <si>
    <t>単価
（/㎡）</t>
    <rPh sb="0" eb="2">
      <t>タンカ</t>
    </rPh>
    <phoneticPr fontId="1"/>
  </si>
  <si>
    <t>施設の整備</t>
    <rPh sb="0" eb="2">
      <t>シセツ</t>
    </rPh>
    <rPh sb="3" eb="5">
      <t>セイビ</t>
    </rPh>
    <phoneticPr fontId="1"/>
  </si>
  <si>
    <t>事業費
A</t>
    <rPh sb="0" eb="3">
      <t>ジギョウヒ</t>
    </rPh>
    <phoneticPr fontId="1"/>
  </si>
  <si>
    <t>事業費、補助金額等</t>
    <rPh sb="0" eb="3">
      <t>ジギョウヒ</t>
    </rPh>
    <rPh sb="4" eb="7">
      <t>ホジョキン</t>
    </rPh>
    <rPh sb="7" eb="8">
      <t>ガク</t>
    </rPh>
    <rPh sb="8" eb="9">
      <t>トウ</t>
    </rPh>
    <phoneticPr fontId="1"/>
  </si>
  <si>
    <t>２．</t>
    <phoneticPr fontId="1"/>
  </si>
  <si>
    <t>事業種目欄は、計画内容が明らかとなるよう細目に分けて具体的に記載すること</t>
    <phoneticPr fontId="1"/>
  </si>
  <si>
    <t>（注）１．</t>
    <rPh sb="1" eb="2">
      <t>チュウ</t>
    </rPh>
    <phoneticPr fontId="1"/>
  </si>
  <si>
    <r>
      <t xml:space="preserve">単価
</t>
    </r>
    <r>
      <rPr>
        <sz val="9"/>
        <color rgb="FFFF0000"/>
        <rFont val="ＭＳ Ｐゴシック"/>
        <family val="3"/>
        <charset val="128"/>
        <scheme val="minor"/>
      </rPr>
      <t>（附帯部分除く）</t>
    </r>
    <rPh sb="0" eb="2">
      <t>タンカ</t>
    </rPh>
    <rPh sb="4" eb="6">
      <t>フタイ</t>
    </rPh>
    <rPh sb="6" eb="8">
      <t>ブブン</t>
    </rPh>
    <rPh sb="8" eb="9">
      <t>ノゾ</t>
    </rPh>
    <phoneticPr fontId="1"/>
  </si>
  <si>
    <t>本体価格
（税抜）</t>
    <rPh sb="0" eb="2">
      <t>ホンタイ</t>
    </rPh>
    <rPh sb="2" eb="4">
      <t>カカク</t>
    </rPh>
    <rPh sb="6" eb="7">
      <t>ゼイ</t>
    </rPh>
    <rPh sb="7" eb="8">
      <t>ヌ</t>
    </rPh>
    <phoneticPr fontId="1"/>
  </si>
  <si>
    <t>自己資金</t>
    <rPh sb="0" eb="2">
      <t>ジコ</t>
    </rPh>
    <rPh sb="2" eb="4">
      <t>シキン</t>
    </rPh>
    <phoneticPr fontId="1"/>
  </si>
  <si>
    <t>施設の構造、
規格、能力等</t>
    <rPh sb="0" eb="2">
      <t>シセツ</t>
    </rPh>
    <rPh sb="3" eb="5">
      <t>コウゾウ</t>
    </rPh>
    <rPh sb="7" eb="9">
      <t>キカク</t>
    </rPh>
    <rPh sb="10" eb="12">
      <t>ノウリョク</t>
    </rPh>
    <rPh sb="12" eb="13">
      <t>トウ</t>
    </rPh>
    <phoneticPr fontId="1"/>
  </si>
  <si>
    <t>種目</t>
    <rPh sb="0" eb="2">
      <t>シュモク</t>
    </rPh>
    <phoneticPr fontId="1"/>
  </si>
  <si>
    <t>（参考）導入機械装置</t>
    <rPh sb="1" eb="3">
      <t>サンコウ</t>
    </rPh>
    <rPh sb="4" eb="6">
      <t>ドウニュウ</t>
    </rPh>
    <rPh sb="6" eb="8">
      <t>キカイ</t>
    </rPh>
    <rPh sb="8" eb="10">
      <t>ソウチ</t>
    </rPh>
    <phoneticPr fontId="1"/>
  </si>
  <si>
    <t>事業費
（税抜）</t>
    <rPh sb="0" eb="2">
      <t>ジギョウ</t>
    </rPh>
    <rPh sb="2" eb="3">
      <t>ヒ</t>
    </rPh>
    <rPh sb="5" eb="6">
      <t>ゼイ</t>
    </rPh>
    <rPh sb="6" eb="7">
      <t>ヌ</t>
    </rPh>
    <phoneticPr fontId="1"/>
  </si>
  <si>
    <t>竣工予定
又は
完了年月日</t>
    <rPh sb="0" eb="2">
      <t>シュンコウ</t>
    </rPh>
    <rPh sb="1" eb="2">
      <t>コウ</t>
    </rPh>
    <rPh sb="2" eb="4">
      <t>ヨテイ</t>
    </rPh>
    <rPh sb="5" eb="6">
      <t>マタ</t>
    </rPh>
    <rPh sb="8" eb="10">
      <t>カンリョウ</t>
    </rPh>
    <rPh sb="10" eb="13">
      <t>ネンガッピ</t>
    </rPh>
    <phoneticPr fontId="1"/>
  </si>
  <si>
    <t>２　施設整備の概要等</t>
    <rPh sb="2" eb="4">
      <t>シセツ</t>
    </rPh>
    <rPh sb="4" eb="6">
      <t>セイビ</t>
    </rPh>
    <rPh sb="7" eb="9">
      <t>ガイヨウ</t>
    </rPh>
    <rPh sb="9" eb="10">
      <t>トウ</t>
    </rPh>
    <phoneticPr fontId="1"/>
  </si>
  <si>
    <t>法人名称又は氏名：</t>
    <rPh sb="0" eb="2">
      <t>ホウジン</t>
    </rPh>
    <rPh sb="2" eb="4">
      <t>メイショウ</t>
    </rPh>
    <rPh sb="4" eb="5">
      <t>マタ</t>
    </rPh>
    <rPh sb="6" eb="8">
      <t>シメイ</t>
    </rPh>
    <phoneticPr fontId="1"/>
  </si>
  <si>
    <t>都道府県：</t>
    <rPh sb="0" eb="4">
      <t>トドウフケン</t>
    </rPh>
    <phoneticPr fontId="1"/>
  </si>
  <si>
    <t>別添６－１の別紙１（第８の２の（１）関係）　ICT化等機械装置等導入事業施設整備要望調査票</t>
    <rPh sb="6" eb="8">
      <t>ベッシ</t>
    </rPh>
    <rPh sb="36" eb="38">
      <t>シセツ</t>
    </rPh>
    <rPh sb="38" eb="40">
      <t>セイビ</t>
    </rPh>
    <rPh sb="40" eb="42">
      <t>ヨウボウ</t>
    </rPh>
    <rPh sb="42" eb="44">
      <t>チョウサ</t>
    </rPh>
    <rPh sb="44" eb="45">
      <t>ヒョウ</t>
    </rPh>
    <phoneticPr fontId="1"/>
  </si>
  <si>
    <t>畜産ICT応援会議：</t>
    <rPh sb="0" eb="2">
      <t>チクサン</t>
    </rPh>
    <rPh sb="5" eb="7">
      <t>オウエン</t>
    </rPh>
    <rPh sb="7" eb="9">
      <t>カイギ</t>
    </rPh>
    <phoneticPr fontId="1"/>
  </si>
  <si>
    <t>１　機械装置の導入と一体的に行う施設整備の必要性</t>
    <rPh sb="2" eb="4">
      <t>キカイ</t>
    </rPh>
    <rPh sb="4" eb="6">
      <t>ソウチ</t>
    </rPh>
    <rPh sb="7" eb="9">
      <t>ドウニュウ</t>
    </rPh>
    <rPh sb="10" eb="13">
      <t>イッタイテキ</t>
    </rPh>
    <rPh sb="14" eb="15">
      <t>オコナ</t>
    </rPh>
    <rPh sb="16" eb="18">
      <t>シセツ</t>
    </rPh>
    <rPh sb="18" eb="20">
      <t>セイビ</t>
    </rPh>
    <rPh sb="21" eb="24">
      <t>ヒツヨウセイ</t>
    </rPh>
    <phoneticPr fontId="1"/>
  </si>
  <si>
    <t>施設の整備が必要な機械装置は令和７年度に導入するものに限るものとする。</t>
    <rPh sb="14" eb="16">
      <t>レイワ</t>
    </rPh>
    <phoneticPr fontId="1"/>
  </si>
  <si>
    <r>
      <rPr>
        <sz val="11"/>
        <color rgb="FFFF0000"/>
        <rFont val="ＭＳ 明朝"/>
        <family val="1"/>
        <charset val="128"/>
      </rPr>
      <t>⑪</t>
    </r>
    <r>
      <rPr>
        <sz val="11"/>
        <color theme="1"/>
        <rFont val="ＭＳ 明朝"/>
        <family val="1"/>
        <charset val="128"/>
      </rPr>
      <t>　作業安全に関する取組を実施している経営がある場合</t>
    </r>
    <rPh sb="2" eb="4">
      <t>サギョウ</t>
    </rPh>
    <rPh sb="4" eb="6">
      <t>アンゼン</t>
    </rPh>
    <rPh sb="7" eb="8">
      <t>カン</t>
    </rPh>
    <rPh sb="10" eb="12">
      <t>トリクミ</t>
    </rPh>
    <rPh sb="13" eb="15">
      <t>ジッシ</t>
    </rPh>
    <rPh sb="19" eb="21">
      <t>ケイエイ</t>
    </rPh>
    <rPh sb="24" eb="26">
      <t>バアイ</t>
    </rPh>
    <phoneticPr fontId="1"/>
  </si>
  <si>
    <t>（４）購入方式を選択した場合、以下のいずれかに該当する書類（第７の２の（３）のア関係）</t>
    <phoneticPr fontId="1"/>
  </si>
  <si>
    <t>（６）配合飼料価格安定制度加入していることが分かる資料（加入していない場合はその理由書）</t>
    <rPh sb="3" eb="5">
      <t>ハイゴウ</t>
    </rPh>
    <rPh sb="5" eb="7">
      <t>シリョウ</t>
    </rPh>
    <rPh sb="7" eb="9">
      <t>カカク</t>
    </rPh>
    <rPh sb="9" eb="11">
      <t>アンテイ</t>
    </rPh>
    <rPh sb="11" eb="13">
      <t>セイド</t>
    </rPh>
    <rPh sb="13" eb="15">
      <t>カニュウ</t>
    </rPh>
    <rPh sb="22" eb="23">
      <t>ワ</t>
    </rPh>
    <rPh sb="25" eb="27">
      <t>シリョウ</t>
    </rPh>
    <rPh sb="28" eb="30">
      <t>カニュウ</t>
    </rPh>
    <rPh sb="35" eb="37">
      <t>バアイ</t>
    </rPh>
    <phoneticPr fontId="1"/>
  </si>
  <si>
    <t>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トク</t>
    </rPh>
    <rPh sb="4" eb="5">
      <t>ツギ</t>
    </rPh>
    <rPh sb="6" eb="8">
      <t>ジコウ</t>
    </rPh>
    <rPh sb="9" eb="10">
      <t>タイ</t>
    </rPh>
    <rPh sb="12" eb="14">
      <t>ソウイ</t>
    </rPh>
    <rPh sb="18" eb="20">
      <t>バアイ</t>
    </rPh>
    <rPh sb="22" eb="24">
      <t>ジギョウ</t>
    </rPh>
    <rPh sb="24" eb="26">
      <t>サンカ</t>
    </rPh>
    <rPh sb="26" eb="29">
      <t>ショウニンゴ</t>
    </rPh>
    <rPh sb="34" eb="37">
      <t>ホジョキン</t>
    </rPh>
    <rPh sb="38" eb="40">
      <t>イチブ</t>
    </rPh>
    <phoneticPr fontId="1"/>
  </si>
  <si>
    <t>※　下取り機械装置の補助事業等の取扱いは、「補助事業等における生産の取扱いについて」（昭和57年10月26日付け57経第1702号）に
　よる。</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</si>
  <si>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別紙１のとおり</t>
    <rPh sb="0" eb="2">
      <t>ベッシ</t>
    </rPh>
    <phoneticPr fontId="1"/>
  </si>
  <si>
    <t>７　施設整備関係</t>
    <rPh sb="2" eb="8">
      <t>シセツセイビカンケイ</t>
    </rPh>
    <phoneticPr fontId="1"/>
  </si>
  <si>
    <t>機械価格
（税抜）</t>
    <rPh sb="0" eb="2">
      <t>キカイ</t>
    </rPh>
    <rPh sb="2" eb="4">
      <t>カカク</t>
    </rPh>
    <rPh sb="6" eb="8">
      <t>ゼイヌ</t>
    </rPh>
    <phoneticPr fontId="1"/>
  </si>
  <si>
    <t>施設整備
の内容</t>
    <rPh sb="0" eb="4">
      <t>シセツセイビ</t>
    </rPh>
    <rPh sb="6" eb="8">
      <t>ナイヨウ</t>
    </rPh>
    <phoneticPr fontId="1"/>
  </si>
  <si>
    <r>
      <t>（５）</t>
    </r>
    <r>
      <rPr>
        <sz val="11"/>
        <color rgb="FFFF0000"/>
        <rFont val="ＭＳ 明朝"/>
        <family val="1"/>
        <charset val="128"/>
      </rPr>
      <t>環境負荷低減のクロスコンプライアンスチェックシート（畜産経営体向け）</t>
    </r>
    <rPh sb="3" eb="9">
      <t>カンキョウフカテイゲン</t>
    </rPh>
    <rPh sb="29" eb="35">
      <t>チクサンケイエイタイム</t>
    </rPh>
    <phoneticPr fontId="1"/>
  </si>
  <si>
    <t>飼料給与関係機械装置の保有状況：</t>
    <phoneticPr fontId="1"/>
  </si>
  <si>
    <t>家畜飼養管理機械装置の保有状況：</t>
  </si>
  <si>
    <t>②　①以外の場合、自家の牛群更新に必要な乳用牛の自家生産に取り組む
　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4" eb="26">
      <t>ジカ</t>
    </rPh>
    <rPh sb="26" eb="28">
      <t>セイサン</t>
    </rPh>
    <rPh sb="29" eb="30">
      <t>ト</t>
    </rPh>
    <rPh sb="31" eb="32">
      <t>ク</t>
    </rPh>
    <rPh sb="35" eb="37">
      <t>ケイエイ</t>
    </rPh>
    <phoneticPr fontId="1"/>
  </si>
  <si>
    <t>②　畜産従事者の疾病時等の経営継続に備えた、地域における互助協定に
　参加する経営</t>
    <rPh sb="2" eb="4">
      <t>チクサン</t>
    </rPh>
    <rPh sb="4" eb="7">
      <t>ジュウジシャ</t>
    </rPh>
    <rPh sb="8" eb="10">
      <t>シッペイ</t>
    </rPh>
    <rPh sb="10" eb="11">
      <t>ジ</t>
    </rPh>
    <rPh sb="11" eb="12">
      <t>トウ</t>
    </rPh>
    <rPh sb="13" eb="15">
      <t>ケイエイ</t>
    </rPh>
    <rPh sb="15" eb="17">
      <t>ケイゾク</t>
    </rPh>
    <rPh sb="18" eb="19">
      <t>ソナ</t>
    </rPh>
    <rPh sb="22" eb="24">
      <t>チイキ</t>
    </rPh>
    <rPh sb="28" eb="30">
      <t>ゴジョ</t>
    </rPh>
    <rPh sb="30" eb="32">
      <t>キョウテイ</t>
    </rPh>
    <rPh sb="35" eb="37">
      <t>サンカ</t>
    </rPh>
    <rPh sb="39" eb="40">
      <t>キョウ</t>
    </rPh>
    <rPh sb="40" eb="41">
      <t>エイ</t>
    </rPh>
    <phoneticPr fontId="1"/>
  </si>
  <si>
    <t>④　畜産・酪農収益力強化整備等特別対策事業による補助を受けていない
　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4" eb="26">
      <t>ホジョ</t>
    </rPh>
    <rPh sb="27" eb="28">
      <t>ウ</t>
    </rPh>
    <rPh sb="35" eb="37">
      <t>ケイエイ</t>
    </rPh>
    <phoneticPr fontId="1"/>
  </si>
  <si>
    <t>⑥　供用期間の延長等を図るため、自給飼料の飼料分析や技術者との意見
　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3" eb="25">
      <t>ブンセキ</t>
    </rPh>
    <rPh sb="26" eb="29">
      <t>ギジュツシャ</t>
    </rPh>
    <rPh sb="31" eb="33">
      <t>イケン</t>
    </rPh>
    <rPh sb="35" eb="37">
      <t>コウカン</t>
    </rPh>
    <rPh sb="38" eb="40">
      <t>テイキ</t>
    </rPh>
    <rPh sb="40" eb="41">
      <t>テキ</t>
    </rPh>
    <rPh sb="42" eb="43">
      <t>オコナ</t>
    </rPh>
    <rPh sb="44" eb="46">
      <t>ケイエイ</t>
    </rPh>
    <phoneticPr fontId="1"/>
  </si>
  <si>
    <t>⑦　応援会議の構成員の中で、JGAP家畜・畜産物の認証農場又は、GAP取得
　チャレンジシステムの確認済み農場がある場合</t>
    <rPh sb="2" eb="4">
      <t>オウエン</t>
    </rPh>
    <rPh sb="4" eb="6">
      <t>カイギ</t>
    </rPh>
    <rPh sb="7" eb="10">
      <t>コウセイイン</t>
    </rPh>
    <rPh sb="11" eb="12">
      <t>ナカ</t>
    </rPh>
    <rPh sb="18" eb="20">
      <t>カチク</t>
    </rPh>
    <rPh sb="21" eb="24">
      <t>チクサンブツ</t>
    </rPh>
    <rPh sb="25" eb="27">
      <t>ニンショウ</t>
    </rPh>
    <rPh sb="27" eb="29">
      <t>ノウジョウ</t>
    </rPh>
    <rPh sb="29" eb="30">
      <t>マタ</t>
    </rPh>
    <rPh sb="35" eb="37">
      <t>シュトク</t>
    </rPh>
    <rPh sb="49" eb="51">
      <t>カクニン</t>
    </rPh>
    <rPh sb="51" eb="52">
      <t>ズ</t>
    </rPh>
    <rPh sb="53" eb="55">
      <t>ノウジョウ</t>
    </rPh>
    <rPh sb="58" eb="60">
      <t>バアイ</t>
    </rPh>
    <phoneticPr fontId="1"/>
  </si>
  <si>
    <t>⑧　応援会議の構成員の中で、農場HACCP推進農場として指定される経営が
　ある場合</t>
    <rPh sb="2" eb="4">
      <t>オウエン</t>
    </rPh>
    <rPh sb="4" eb="6">
      <t>カイギ</t>
    </rPh>
    <rPh sb="7" eb="10">
      <t>コウセイイン</t>
    </rPh>
    <rPh sb="11" eb="12">
      <t>ナカ</t>
    </rPh>
    <rPh sb="14" eb="16">
      <t>ノウジョウ</t>
    </rPh>
    <rPh sb="21" eb="23">
      <t>スイシン</t>
    </rPh>
    <rPh sb="23" eb="25">
      <t>ノウジョウ</t>
    </rPh>
    <rPh sb="28" eb="30">
      <t>シテイ</t>
    </rPh>
    <rPh sb="33" eb="35">
      <t>ケイエイ</t>
    </rPh>
    <rPh sb="40" eb="42">
      <t>バアイ</t>
    </rPh>
    <phoneticPr fontId="1"/>
  </si>
  <si>
    <t>⑨　環境と調和のとれた食料システムの確立のための環境負荷低減事業活動
　の促進等に関する法律（令和４年法律第37号。）に基づく環境負荷低減事
　業活動実施計画又は特定環境負荷低減事業活動実施計画の認定を受けて
　いる経営</t>
    <phoneticPr fontId="1"/>
  </si>
  <si>
    <t>⑩　農業の生産性の向上のためのスマート農業技術の活用の促進に関する法
　律（令和　６年法律第63号）に基づく生産方式革新実施計画の認定を受け
　ている経営</t>
    <rPh sb="2" eb="4">
      <t>ノウギョウ</t>
    </rPh>
    <rPh sb="5" eb="8">
      <t>セイサンセイ</t>
    </rPh>
    <rPh sb="9" eb="11">
      <t>コウジョウ</t>
    </rPh>
    <rPh sb="19" eb="23">
      <t>ノウギョウギジュツ</t>
    </rPh>
    <rPh sb="24" eb="26">
      <t>カツヨウ</t>
    </rPh>
    <rPh sb="27" eb="29">
      <t>ソクシン</t>
    </rPh>
    <rPh sb="30" eb="31">
      <t>カン</t>
    </rPh>
    <rPh sb="33" eb="34">
      <t>ホウ</t>
    </rPh>
    <rPh sb="36" eb="37">
      <t>リツ</t>
    </rPh>
    <rPh sb="38" eb="40">
      <t>レイワ</t>
    </rPh>
    <rPh sb="42" eb="43">
      <t>ネン</t>
    </rPh>
    <rPh sb="43" eb="45">
      <t>ホウリツ</t>
    </rPh>
    <rPh sb="45" eb="46">
      <t>ダイ</t>
    </rPh>
    <rPh sb="48" eb="49">
      <t>ゴウ</t>
    </rPh>
    <rPh sb="54" eb="64">
      <t>セイサンホウシキカクシンジッシケイカク</t>
    </rPh>
    <rPh sb="65" eb="67">
      <t>ニンテイ</t>
    </rPh>
    <phoneticPr fontId="1"/>
  </si>
  <si>
    <r>
      <rPr>
        <sz val="11"/>
        <color rgb="FFFF0000"/>
        <rFont val="ＭＳ 明朝"/>
        <family val="1"/>
        <charset val="128"/>
      </rPr>
      <t>⑫</t>
    </r>
    <r>
      <rPr>
        <sz val="11"/>
        <color theme="1"/>
        <rFont val="ＭＳ 明朝"/>
        <family val="1"/>
        <charset val="128"/>
      </rPr>
      <t>　その他、地域への貢献度が高い取組と事業実施主体が特に認めた取組に
　参加する経営</t>
    </r>
    <rPh sb="4" eb="5">
      <t>タ</t>
    </rPh>
    <rPh sb="6" eb="8">
      <t>チイキ</t>
    </rPh>
    <rPh sb="10" eb="13">
      <t>コウケンド</t>
    </rPh>
    <rPh sb="14" eb="15">
      <t>タカ</t>
    </rPh>
    <rPh sb="16" eb="18">
      <t>トリクミ</t>
    </rPh>
    <rPh sb="19" eb="21">
      <t>ジギョウ</t>
    </rPh>
    <rPh sb="21" eb="23">
      <t>ジッシ</t>
    </rPh>
    <rPh sb="23" eb="25">
      <t>シュタイ</t>
    </rPh>
    <rPh sb="26" eb="27">
      <t>トク</t>
    </rPh>
    <rPh sb="28" eb="29">
      <t>ミト</t>
    </rPh>
    <rPh sb="31" eb="33">
      <t>トリクミ</t>
    </rPh>
    <rPh sb="36" eb="38">
      <t>サンカ</t>
    </rPh>
    <rPh sb="40" eb="42">
      <t>ケイエイ</t>
    </rPh>
    <phoneticPr fontId="1"/>
  </si>
  <si>
    <t>（１）申請する補助対象機械装置の一般競争入札の場合は入札結果を証する書面及び見積書（写
　　し）、見積も
　　り合わせの場合は三者以上の見積書（写し）</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rPh sb="36" eb="37">
      <t>オヨ</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</si>
  <si>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</si>
  <si>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
　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</si>
  <si>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</si>
  <si>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事業実施主体が事業参加申請を承認する以前に、既に発注等を行った場合は補助金の交付対象とならないことを承諾します。
　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</si>
  <si>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補助事業により取得した機械装置を、処分制限期間内に処分しようとするときは、事前に処分内容等について事業実施主体の承認を受けます。
　また、その際、補助金の返還が発生する場合があることを承諾します。</t>
    <phoneticPr fontId="1"/>
  </si>
  <si>
    <t>　機械装置の導入とともに生産方式転換のための一体的な施設整備を実施する場合は、上記の内容に準じて実施することに承諾します。</t>
    <phoneticPr fontId="1"/>
  </si>
  <si>
    <t>①　今後とも安定的な経営継続が見込まれる経営として(1)又は(2)に該当す
　る経営
　(1)主たる経営者が45歳未満
　(2)主たる経営者が45歳以上の場合、後継者となる子息・子女又は概ね15
　　歳以上の後継者の確保</t>
    <rPh sb="2" eb="4">
      <t>コンゴ</t>
    </rPh>
    <rPh sb="6" eb="9">
      <t>アンテイテキ</t>
    </rPh>
    <rPh sb="10" eb="12">
      <t>ケイエイ</t>
    </rPh>
    <rPh sb="12" eb="14">
      <t>ケイゾク</t>
    </rPh>
    <rPh sb="15" eb="17">
      <t>ミコ</t>
    </rPh>
    <rPh sb="28" eb="29">
      <t>マタ</t>
    </rPh>
    <rPh sb="34" eb="36">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86" eb="88">
      <t>シソク</t>
    </rPh>
    <rPh sb="89" eb="91">
      <t>シジョ</t>
    </rPh>
    <rPh sb="91" eb="92">
      <t>マタ</t>
    </rPh>
    <rPh sb="93" eb="94">
      <t>オオム</t>
    </rPh>
    <rPh sb="100" eb="101">
      <t>サイ</t>
    </rPh>
    <rPh sb="101" eb="103">
      <t>イジョウ</t>
    </rPh>
    <phoneticPr fontId="1"/>
  </si>
  <si>
    <t>（７）農業協同組合又は農業協同組合連合会が、自ら家畜の飼養を行う場合、農業協同組合法第11
　　条の51の規定に係る農業経営規程（写し）</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rPh sb="35" eb="37">
      <t>ノウギョウ</t>
    </rPh>
    <rPh sb="37" eb="39">
      <t>キョウドウ</t>
    </rPh>
    <rPh sb="39" eb="41">
      <t>クミアイ</t>
    </rPh>
    <rPh sb="41" eb="42">
      <t>ホウ</t>
    </rPh>
    <rPh sb="42" eb="43">
      <t>ダイ</t>
    </rPh>
    <rPh sb="48" eb="49">
      <t>ジョウ</t>
    </rPh>
    <rPh sb="53" eb="54">
      <t>ノリ</t>
    </rPh>
    <rPh sb="54" eb="55">
      <t>サダム</t>
    </rPh>
    <rPh sb="56" eb="57">
      <t>カカワ</t>
    </rPh>
    <rPh sb="58" eb="60">
      <t>ノウギョウ</t>
    </rPh>
    <rPh sb="60" eb="62">
      <t>ケイエイ</t>
    </rPh>
    <rPh sb="62" eb="64">
      <t>キテイ</t>
    </rPh>
    <rPh sb="65" eb="66">
      <t>ウツ</t>
    </rPh>
    <phoneticPr fontId="1"/>
  </si>
  <si>
    <t>１</t>
    <phoneticPr fontId="1"/>
  </si>
  <si>
    <t>２</t>
    <phoneticPr fontId="1"/>
  </si>
  <si>
    <t>３</t>
    <phoneticPr fontId="1"/>
  </si>
  <si>
    <t>４</t>
    <phoneticPr fontId="1"/>
  </si>
  <si>
    <t>５</t>
    <phoneticPr fontId="1"/>
  </si>
  <si>
    <t>６</t>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</si>
  <si>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</si>
  <si>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</si>
  <si>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成果目標値
※４</t>
    <rPh sb="0" eb="2">
      <t>セイカ</t>
    </rPh>
    <rPh sb="2" eb="5">
      <t>モクヒョウチ</t>
    </rPh>
    <phoneticPr fontId="1"/>
  </si>
  <si>
    <t>検証方法
※６</t>
    <rPh sb="0" eb="2">
      <t>ケンショウ</t>
    </rPh>
    <rPh sb="2" eb="4">
      <t>ホウホウ</t>
    </rPh>
    <phoneticPr fontId="1"/>
  </si>
  <si>
    <t>備考
※７</t>
    <rPh sb="0" eb="2">
      <t>ビコウ</t>
    </rPh>
    <phoneticPr fontId="1"/>
  </si>
  <si>
    <t>単価
（付属機器を除く）</t>
    <rPh sb="0" eb="2">
      <t>タンカ</t>
    </rPh>
    <rPh sb="4" eb="8">
      <t>フゾクキキ</t>
    </rPh>
    <rPh sb="9" eb="10">
      <t>ノゾ</t>
    </rPh>
    <phoneticPr fontId="1"/>
  </si>
  <si>
    <t>事業費
（税抜）</t>
    <rPh sb="0" eb="2">
      <t>ジギョウ</t>
    </rPh>
    <rPh sb="2" eb="3">
      <t>ヒ</t>
    </rPh>
    <rPh sb="5" eb="7">
      <t>ゼイヌ</t>
    </rPh>
    <phoneticPr fontId="1"/>
  </si>
  <si>
    <t>労働時間削減効果分析の結果
※５</t>
    <rPh sb="0" eb="6">
      <t>ロウドウジカンサクゲン</t>
    </rPh>
    <rPh sb="6" eb="8">
      <t>コウカ</t>
    </rPh>
    <rPh sb="8" eb="10">
      <t>ブンセキ</t>
    </rPh>
    <rPh sb="11" eb="13">
      <t>ケッカ</t>
    </rPh>
    <phoneticPr fontId="1"/>
  </si>
  <si>
    <t>（　　　　　　　　　　　　　　　）</t>
    <phoneticPr fontId="1"/>
  </si>
  <si>
    <t>　会議の開催</t>
    <rPh sb="1" eb="3">
      <t>カイギ</t>
    </rPh>
    <rPh sb="4" eb="6">
      <t>カイサイ</t>
    </rPh>
    <phoneticPr fontId="1"/>
  </si>
  <si>
    <t xml:space="preserve"> 事業計画の策定</t>
    <rPh sb="1" eb="3">
      <t>ジギョウ</t>
    </rPh>
    <rPh sb="3" eb="5">
      <t>ケイカク</t>
    </rPh>
    <rPh sb="6" eb="8">
      <t>サクテイ</t>
    </rPh>
    <phoneticPr fontId="1"/>
  </si>
  <si>
    <t xml:space="preserve"> 労働時間削減用機械装置の選定</t>
    <rPh sb="1" eb="3">
      <t>ロウドウ</t>
    </rPh>
    <rPh sb="3" eb="5">
      <t>ジカン</t>
    </rPh>
    <rPh sb="5" eb="7">
      <t>サクゲン</t>
    </rPh>
    <rPh sb="7" eb="8">
      <t>ヨウ</t>
    </rPh>
    <rPh sb="8" eb="10">
      <t>キカイ</t>
    </rPh>
    <rPh sb="10" eb="12">
      <t>ソウチ</t>
    </rPh>
    <rPh sb="13" eb="15">
      <t>センテイ</t>
    </rPh>
    <phoneticPr fontId="1"/>
  </si>
  <si>
    <t>　事業成果の検討</t>
    <rPh sb="1" eb="3">
      <t>ジギョウ</t>
    </rPh>
    <rPh sb="3" eb="5">
      <t>セイカ</t>
    </rPh>
    <rPh sb="6" eb="8">
      <t>ケントウ</t>
    </rPh>
    <phoneticPr fontId="1"/>
  </si>
  <si>
    <t>　先進地事例調査</t>
    <rPh sb="1" eb="4">
      <t>センシンチ</t>
    </rPh>
    <rPh sb="4" eb="6">
      <t>ジレイ</t>
    </rPh>
    <rPh sb="6" eb="8">
      <t>チョウサ</t>
    </rPh>
    <phoneticPr fontId="1"/>
  </si>
  <si>
    <t>　労働時間削減に取り組む酪農家への指導</t>
    <rPh sb="1" eb="3">
      <t>ロウドウ</t>
    </rPh>
    <rPh sb="3" eb="5">
      <t>ジカン</t>
    </rPh>
    <rPh sb="5" eb="7">
      <t>サクゲン</t>
    </rPh>
    <rPh sb="8" eb="9">
      <t>ト</t>
    </rPh>
    <rPh sb="10" eb="11">
      <t>ク</t>
    </rPh>
    <rPh sb="12" eb="15">
      <t>ラクノウカ</t>
    </rPh>
    <rPh sb="17" eb="19">
      <t>シドウ</t>
    </rPh>
    <phoneticPr fontId="1"/>
  </si>
  <si>
    <t>　その他</t>
    <rPh sb="3" eb="4">
      <t>タ</t>
    </rPh>
    <phoneticPr fontId="1"/>
  </si>
  <si>
    <t>令和７年度　ICT化等機械装置等導入事業　参加要望書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</si>
</sst>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 &quot;#,##0.0"/>
    <numFmt numFmtId="178" formatCode="0.000"/>
    <numFmt numFmtId="179" formatCode="#\ ?/2"/>
    <numFmt numFmtId="180" formatCode="#,##0.0;[Red]\-#,##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b/>
      <sz val="11"/>
      <name val="ＭＳ Ｐゴシック"/>
      <family val="3"/>
      <charset val="128"/>
      <scheme val="minor"/>
    </font>
    <font>
      <sz val="9"/>
      <color indexed="81"/>
      <name val="ＭＳ Ｐゴシック"/>
      <family val="3"/>
      <charset val="128"/>
    </font>
    <font>
      <sz val="11"/>
      <color rgb="FFFF0000"/>
      <name val="ＭＳ 明朝"/>
      <family val="1"/>
      <charset val="128"/>
    </font>
    <font>
      <sz val="10"/>
      <color theme="1"/>
      <name val="ＭＳ 明朝"/>
      <family val="1"/>
      <charset val="128"/>
    </font>
    <font>
      <sz val="9"/>
      <color rgb="FFFF0000"/>
      <name val="ＭＳ 明朝"/>
      <family val="1"/>
      <charset val="128"/>
    </font>
    <font>
      <sz val="9"/>
      <color theme="1"/>
      <name val="ＭＳ 明朝"/>
      <family val="1"/>
      <charset val="128"/>
    </font>
    <font>
      <sz val="7"/>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10"/>
      <color rgb="FFFF0000"/>
      <name val="ＭＳ 明朝"/>
      <family val="1"/>
      <charset val="128"/>
    </font>
    <font>
      <u/>
      <sz val="20"/>
      <color rgb="FFFF0000"/>
      <name val="ＭＳ Ｐゴシック"/>
      <family val="3"/>
      <charset val="128"/>
      <scheme val="minor"/>
    </font>
    <font>
      <u/>
      <sz val="20"/>
      <color rgb="FFFF0000"/>
      <name val="ＭＳ Ｐゴシック"/>
      <family val="2"/>
      <charset val="128"/>
      <scheme val="minor"/>
    </font>
    <font>
      <strike/>
      <sz val="10"/>
      <color rgb="FFFF0000"/>
      <name val="ＭＳ Ｐゴシック"/>
      <family val="2"/>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272">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3" borderId="2" xfId="0" applyFont="1" applyFill="1" applyBorder="1">
      <alignment vertical="center"/>
    </xf>
    <xf numFmtId="0" fontId="5" fillId="0" borderId="20" xfId="0" applyFont="1" applyBorder="1">
      <alignment vertical="center"/>
    </xf>
    <xf numFmtId="0" fontId="5" fillId="0" borderId="13" xfId="0" applyFont="1" applyBorder="1" applyAlignment="1">
      <alignment vertical="center" wrapText="1"/>
    </xf>
    <xf numFmtId="0" fontId="5" fillId="0" borderId="13" xfId="0" applyFont="1" applyBorder="1">
      <alignment vertical="center"/>
    </xf>
    <xf numFmtId="0" fontId="5" fillId="0" borderId="0" xfId="0" applyFont="1" applyAlignment="1">
      <alignment vertical="center" wrapText="1"/>
    </xf>
    <xf numFmtId="0" fontId="5" fillId="3" borderId="0" xfId="0" applyFont="1" applyFill="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0" borderId="6" xfId="0" applyFont="1" applyBorder="1">
      <alignment vertical="center"/>
    </xf>
    <xf numFmtId="176" fontId="8" fillId="0" borderId="16" xfId="0" applyNumberFormat="1" applyFont="1" applyBorder="1">
      <alignment vertical="center"/>
    </xf>
    <xf numFmtId="180" fontId="8" fillId="0" borderId="2" xfId="1" applyNumberFormat="1" applyFont="1" applyBorder="1">
      <alignment vertical="center"/>
    </xf>
    <xf numFmtId="2" fontId="8" fillId="0" borderId="2" xfId="0" applyNumberFormat="1" applyFont="1" applyBorder="1">
      <alignment vertical="center"/>
    </xf>
    <xf numFmtId="0" fontId="8" fillId="0" borderId="21" xfId="0" applyFont="1" applyBorder="1">
      <alignment vertical="center"/>
    </xf>
    <xf numFmtId="0" fontId="9" fillId="0" borderId="0" xfId="0" applyFont="1">
      <alignment vertical="center"/>
    </xf>
    <xf numFmtId="0" fontId="8" fillId="2" borderId="0" xfId="0" applyFont="1" applyFill="1">
      <alignment vertical="center"/>
    </xf>
    <xf numFmtId="0" fontId="8" fillId="0" borderId="23" xfId="0" applyFont="1" applyBorder="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8" fillId="0" borderId="24" xfId="0" applyFont="1" applyBorder="1">
      <alignment vertical="center"/>
    </xf>
    <xf numFmtId="2" fontId="8" fillId="0" borderId="21" xfId="0" applyNumberFormat="1" applyFont="1" applyBorder="1">
      <alignment vertical="center"/>
    </xf>
    <xf numFmtId="0" fontId="11" fillId="0" borderId="0" xfId="0" applyFont="1">
      <alignmen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lignment vertical="center"/>
    </xf>
    <xf numFmtId="0" fontId="8" fillId="0" borderId="7" xfId="0" applyFont="1" applyBorder="1">
      <alignment vertical="center"/>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38" fontId="8" fillId="0" borderId="2" xfId="1" applyFont="1" applyBorder="1">
      <alignment vertical="center"/>
    </xf>
    <xf numFmtId="0" fontId="8" fillId="0" borderId="16"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7" fillId="0" borderId="0" xfId="0" applyFont="1">
      <alignment vertical="center"/>
    </xf>
    <xf numFmtId="0" fontId="6" fillId="0" borderId="0" xfId="0" applyFont="1" applyAlignment="1">
      <alignment horizontal="center" vertical="center" shrinkToFit="1"/>
    </xf>
    <xf numFmtId="0" fontId="5" fillId="0" borderId="0" xfId="0" applyFont="1" applyAlignment="1">
      <alignment horizontal="left" vertical="center"/>
    </xf>
    <xf numFmtId="0" fontId="17" fillId="0" borderId="0" xfId="0" applyFont="1">
      <alignment vertical="center"/>
    </xf>
    <xf numFmtId="0" fontId="17" fillId="0" borderId="0" xfId="0" applyFont="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7" xfId="0" applyFont="1" applyBorder="1">
      <alignment vertical="center"/>
    </xf>
    <xf numFmtId="0" fontId="17" fillId="0" borderId="16" xfId="0" applyFont="1" applyBorder="1">
      <alignment vertical="center"/>
    </xf>
    <xf numFmtId="0" fontId="17" fillId="0" borderId="15" xfId="0" applyFont="1" applyBorder="1">
      <alignment vertical="center"/>
    </xf>
    <xf numFmtId="0" fontId="19" fillId="0" borderId="15" xfId="0" applyFont="1" applyBorder="1">
      <alignment vertical="center"/>
    </xf>
    <xf numFmtId="0" fontId="19" fillId="0" borderId="0" xfId="0" applyFont="1" applyAlignment="1">
      <alignment horizontal="right" vertical="center"/>
    </xf>
    <xf numFmtId="0" fontId="17" fillId="0" borderId="2" xfId="0" applyFont="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0" xfId="0" quotePrefix="1"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textRotation="255"/>
    </xf>
    <xf numFmtId="0" fontId="17" fillId="2" borderId="0" xfId="0" applyFont="1" applyFill="1">
      <alignment vertical="center"/>
    </xf>
    <xf numFmtId="0" fontId="17" fillId="2" borderId="0" xfId="0" applyFont="1" applyFill="1" applyAlignment="1">
      <alignment horizontal="left" vertical="center"/>
    </xf>
    <xf numFmtId="0" fontId="17" fillId="2" borderId="0" xfId="0" quotePrefix="1" applyFont="1" applyFill="1" applyAlignment="1">
      <alignment horizontal="right" vertical="center"/>
    </xf>
    <xf numFmtId="0" fontId="22"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quotePrefix="1" applyFont="1" applyAlignment="1">
      <alignment horizontal="right" vertical="center"/>
    </xf>
    <xf numFmtId="0" fontId="24" fillId="0" borderId="0" xfId="0" applyFont="1">
      <alignment vertical="center"/>
    </xf>
    <xf numFmtId="0" fontId="17" fillId="0" borderId="0" xfId="0" applyFont="1" applyAlignment="1">
      <alignment vertical="center" wrapText="1"/>
    </xf>
    <xf numFmtId="0" fontId="25" fillId="0" borderId="0" xfId="0" applyFont="1">
      <alignment vertical="center"/>
    </xf>
    <xf numFmtId="0" fontId="24" fillId="0" borderId="0" xfId="0" applyFont="1" applyAlignment="1">
      <alignment vertical="center" wrapText="1"/>
    </xf>
    <xf numFmtId="0" fontId="5" fillId="0" borderId="0" xfId="0" applyFont="1" applyAlignment="1">
      <alignment vertical="top" wrapText="1"/>
    </xf>
    <xf numFmtId="0" fontId="19" fillId="0" borderId="16" xfId="0" applyFont="1" applyBorder="1">
      <alignment vertical="center"/>
    </xf>
    <xf numFmtId="49" fontId="5" fillId="0" borderId="0" xfId="0" applyNumberFormat="1" applyFont="1">
      <alignment vertical="center"/>
    </xf>
    <xf numFmtId="49" fontId="5" fillId="0" borderId="0" xfId="0" applyNumberFormat="1" applyFont="1" applyAlignment="1">
      <alignment vertical="center" wrapText="1"/>
    </xf>
    <xf numFmtId="49" fontId="11" fillId="0" borderId="0" xfId="0" applyNumberFormat="1" applyFont="1" applyAlignment="1">
      <alignment vertical="center" wrapText="1"/>
    </xf>
    <xf numFmtId="0" fontId="8" fillId="0" borderId="15"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8" fillId="0" borderId="2" xfId="0" applyFont="1" applyBorder="1" applyAlignment="1">
      <alignment horizontal="center" vertical="center" wrapText="1"/>
    </xf>
    <xf numFmtId="0" fontId="2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8" fillId="0" borderId="3" xfId="0" applyFont="1" applyBorder="1">
      <alignment vertical="center"/>
    </xf>
    <xf numFmtId="0" fontId="8" fillId="0" borderId="8" xfId="0" applyFont="1" applyBorder="1">
      <alignment vertical="center"/>
    </xf>
    <xf numFmtId="0" fontId="8" fillId="0" borderId="1" xfId="0" applyFont="1" applyBorder="1" applyAlignment="1">
      <alignment horizontal="center" vertical="center"/>
    </xf>
    <xf numFmtId="0" fontId="16" fillId="0" borderId="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 xfId="0" applyFont="1" applyBorder="1">
      <alignment vertical="center"/>
    </xf>
    <xf numFmtId="0" fontId="8" fillId="0" borderId="7" xfId="0" applyFont="1" applyBorder="1">
      <alignment vertical="center"/>
    </xf>
    <xf numFmtId="0" fontId="8" fillId="0" borderId="15" xfId="0" applyFont="1" applyBorder="1">
      <alignment vertical="center"/>
    </xf>
    <xf numFmtId="0" fontId="8" fillId="0" borderId="16" xfId="0" applyFont="1" applyBorder="1">
      <alignment vertical="center"/>
    </xf>
    <xf numFmtId="179" fontId="8" fillId="0" borderId="2" xfId="0" applyNumberFormat="1" applyFont="1" applyBorder="1">
      <alignment vertical="center"/>
    </xf>
    <xf numFmtId="177" fontId="8" fillId="0" borderId="2" xfId="2" applyNumberFormat="1" applyFont="1" applyBorder="1" applyAlignment="1">
      <alignment vertical="center"/>
    </xf>
    <xf numFmtId="178" fontId="8" fillId="0" borderId="7" xfId="0" applyNumberFormat="1" applyFont="1" applyBorder="1">
      <alignment vertical="center"/>
    </xf>
    <xf numFmtId="178" fontId="8" fillId="0" borderId="15" xfId="0" applyNumberFormat="1" applyFont="1" applyBorder="1">
      <alignment vertical="center"/>
    </xf>
    <xf numFmtId="178" fontId="8" fillId="0" borderId="16" xfId="0" applyNumberFormat="1" applyFont="1" applyBorder="1">
      <alignment vertical="center"/>
    </xf>
    <xf numFmtId="178" fontId="8" fillId="0" borderId="2" xfId="0" applyNumberFormat="1" applyFont="1" applyBorder="1">
      <alignment vertical="center"/>
    </xf>
    <xf numFmtId="38" fontId="8" fillId="0" borderId="7" xfId="1" applyFont="1" applyBorder="1" applyAlignment="1">
      <alignment vertical="center"/>
    </xf>
    <xf numFmtId="38" fontId="8" fillId="0" borderId="15" xfId="1" applyFont="1" applyBorder="1" applyAlignment="1">
      <alignment vertical="center"/>
    </xf>
    <xf numFmtId="38" fontId="8" fillId="0" borderId="16" xfId="1" applyFont="1" applyBorder="1" applyAlignment="1">
      <alignment vertical="center"/>
    </xf>
    <xf numFmtId="38" fontId="8" fillId="0" borderId="7" xfId="0" applyNumberFormat="1"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lignment vertical="center"/>
    </xf>
    <xf numFmtId="0" fontId="5" fillId="0" borderId="2" xfId="0" applyFont="1" applyBorder="1" applyAlignment="1">
      <alignment horizontal="center" vertical="center"/>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5" fillId="0" borderId="0" xfId="0" applyFont="1" applyAlignment="1">
      <alignment vertical="center" wrapText="1"/>
    </xf>
    <xf numFmtId="0" fontId="14" fillId="0" borderId="2"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7" xfId="0" applyFont="1" applyBorder="1">
      <alignment vertical="center"/>
    </xf>
    <xf numFmtId="0" fontId="5" fillId="0" borderId="16" xfId="0" applyFont="1" applyBorder="1">
      <alignment vertical="center"/>
    </xf>
    <xf numFmtId="0" fontId="5" fillId="0" borderId="2" xfId="0" applyFont="1" applyBorder="1" applyAlignment="1">
      <alignment vertical="center" shrinkToFit="1"/>
    </xf>
    <xf numFmtId="0" fontId="6"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0" fillId="0" borderId="16" xfId="0" applyBorder="1" applyAlignment="1">
      <alignment horizontal="center" vertical="center" shrinkToFit="1"/>
    </xf>
    <xf numFmtId="0" fontId="11" fillId="0" borderId="0" xfId="0" applyFo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6"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top" wrapText="1"/>
    </xf>
    <xf numFmtId="0" fontId="5" fillId="0" borderId="14" xfId="0" applyFont="1" applyBorder="1" applyAlignment="1">
      <alignment vertical="top"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4" xfId="0" applyFont="1" applyBorder="1" applyAlignment="1">
      <alignment vertical="center" wrapText="1"/>
    </xf>
    <xf numFmtId="0" fontId="11" fillId="0" borderId="0" xfId="0" applyFont="1" applyAlignment="1">
      <alignment horizontal="left" vertical="center" wrapText="1"/>
    </xf>
    <xf numFmtId="0" fontId="5" fillId="3" borderId="0" xfId="0" applyFont="1" applyFill="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38" fontId="8" fillId="0" borderId="2" xfId="1" applyFont="1" applyBorder="1" applyAlignment="1">
      <alignment horizontal="right" vertical="center"/>
    </xf>
    <xf numFmtId="0" fontId="8" fillId="0" borderId="2" xfId="0" applyFont="1" applyBorder="1" applyAlignment="1">
      <alignment horizontal="right" vertical="center"/>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92</xdr:col>
      <xdr:colOff>118532</xdr:colOff>
      <xdr:row>25</xdr:row>
      <xdr:rowOff>97365</xdr:rowOff>
    </xdr:from>
    <xdr:to>
      <xdr:col>94</xdr:col>
      <xdr:colOff>623357</xdr:colOff>
      <xdr:row>34</xdr:row>
      <xdr:rowOff>149678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443199" y="4690532"/>
          <a:ext cx="1880658" cy="15763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・各項目に該当する数値を入力してください。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・年間総労働時間及び一人当たり年間総労働時間は、経産牛頭数を入力すると自動で年間総労働時間が入力されます。</a:t>
          </a:r>
          <a:endParaRPr kumimoji="1" lang="en-US" altLang="ja-JP" sz="1100">
            <a:ln>
              <a:noFill/>
            </a:ln>
            <a:solidFill>
              <a:sysClr val="windowText" lastClr="000000"/>
            </a:solidFill>
          </a:endParaRPr>
        </a:p>
      </xdr:txBody>
    </xdr:sp>
    <xdr:clientData/>
  </xdr:twoCellAnchor>
  <xdr:twoCellAnchor>
    <xdr:from>
      <xdr:col>100</xdr:col>
      <xdr:colOff>250033</xdr:colOff>
      <xdr:row>25</xdr:row>
      <xdr:rowOff>66674</xdr:rowOff>
    </xdr:from>
    <xdr:to>
      <xdr:col>139</xdr:col>
      <xdr:colOff>232833</xdr:colOff>
      <xdr:row>33</xdr:row>
      <xdr:rowOff>95249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9702200" y="4659841"/>
          <a:ext cx="11836133" cy="1383241"/>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・該当する項目に、「１」を入力、該当しない場合は何も入力しないでください。</a:t>
          </a:r>
          <a:endParaRPr kumimoji="1" lang="en-US" altLang="ja-JP" sz="1100">
            <a:solidFill>
              <a:sysClr val="windowText" lastClr="000000"/>
            </a:solidFill>
          </a:endParaRPr>
        </a:p>
        <a:p>
          <a:pPr algn="l"/>
          <a:r>
            <a:rPr kumimoji="1" lang="ja-JP" altLang="en-US" sz="1100">
              <a:solidFill>
                <a:sysClr val="windowText" lastClr="000000"/>
              </a:solidFill>
            </a:rPr>
            <a:t>・非表示のセルは、入力に応じた計算式が入っていますので、列の削除はしないでください。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96</xdr:col>
      <xdr:colOff>68792</xdr:colOff>
      <xdr:row>25</xdr:row>
      <xdr:rowOff>44449</xdr:rowOff>
    </xdr:from>
    <xdr:to>
      <xdr:col>98</xdr:col>
      <xdr:colOff>640291</xdr:colOff>
      <xdr:row>33</xdr:row>
      <xdr:rowOff>166158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8145125" y="4637616"/>
          <a:ext cx="1259416" cy="14763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・セルをアクティブにすると、搾乳方式が表示されますので、該当する搾乳方式の番号を入力してください。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FC65"/>
  <sheetViews>
    <sheetView tabSelected="1" view="pageBreakPreview" topLeftCell="A21" zoomScaleNormal="100" zoomScaleSheetLayoutView="100" workbookViewId="0">
      <selection activeCell="BK46" sqref="BK46"/>
    </sheetView>
  </sheetViews>
  <sheetFormatPr defaultColWidth="9" defaultRowHeight="13.2" x14ac:dyDescent="0.2"/>
  <cols>
    <col min="1" max="1" width="1.88671875" style="11" customWidth="1"/>
    <col min="2" max="37" width="2.6640625" style="11" customWidth="1"/>
    <col min="38" max="38" width="2.33203125" style="11" customWidth="1"/>
    <col min="39" max="39" width="4" style="11" customWidth="1"/>
    <col min="40" max="41" width="4.109375" style="11" customWidth="1"/>
    <col min="42" max="42" width="3.33203125" style="11" customWidth="1"/>
    <col min="43" max="43" width="4.21875" style="11" customWidth="1"/>
    <col min="44" max="46" width="3.33203125" style="11" customWidth="1"/>
    <col min="47" max="51" width="4" style="11" customWidth="1"/>
    <col min="52" max="57" width="3.5546875" style="11" customWidth="1"/>
    <col min="58" max="58" width="3.6640625" style="11" customWidth="1"/>
    <col min="59" max="60" width="2.6640625" style="11" customWidth="1"/>
    <col min="61" max="61" width="2.88671875" style="11" customWidth="1"/>
    <col min="62" max="62" width="3.77734375" style="11" customWidth="1"/>
    <col min="63" max="63" width="4.21875" style="11" customWidth="1"/>
    <col min="64" max="65" width="3.77734375" style="11" customWidth="1"/>
    <col min="66" max="66" width="4.77734375" style="11" customWidth="1"/>
    <col min="67" max="92" width="2.6640625" style="11" customWidth="1"/>
    <col min="93" max="97" width="9" style="11"/>
    <col min="98" max="98" width="9" style="11" hidden="1" customWidth="1"/>
    <col min="99" max="99" width="9" style="11"/>
    <col min="100" max="100" width="9" style="11" hidden="1" customWidth="1"/>
    <col min="101" max="101" width="23.77734375" style="11" customWidth="1"/>
    <col min="102" max="102" width="9" style="11" hidden="1" customWidth="1"/>
    <col min="103" max="103" width="13.88671875" style="11" customWidth="1"/>
    <col min="104" max="105" width="9" style="11" hidden="1" customWidth="1"/>
    <col min="106" max="106" width="9" style="11" customWidth="1"/>
    <col min="107" max="108" width="9" style="11" hidden="1" customWidth="1"/>
    <col min="109" max="111" width="9" style="11" customWidth="1"/>
    <col min="112" max="112" width="9" style="11"/>
    <col min="113" max="115" width="9" style="11" customWidth="1"/>
    <col min="116" max="116" width="5.109375" style="11" hidden="1" customWidth="1"/>
    <col min="117" max="117" width="5.109375" style="11" customWidth="1"/>
    <col min="118" max="118" width="5.109375" style="11" hidden="1" customWidth="1"/>
    <col min="119" max="119" width="5.109375" style="11" customWidth="1"/>
    <col min="120" max="120" width="5.109375" style="11" hidden="1" customWidth="1"/>
    <col min="121" max="121" width="5.109375" style="11" customWidth="1"/>
    <col min="122" max="122" width="5.109375" style="11" hidden="1" customWidth="1"/>
    <col min="123" max="123" width="5.109375" style="11" customWidth="1"/>
    <col min="124" max="124" width="5.109375" style="11" hidden="1" customWidth="1"/>
    <col min="125" max="128" width="5.109375" style="11" customWidth="1"/>
    <col min="129" max="139" width="4.109375" style="11" customWidth="1"/>
    <col min="140" max="140" width="5.33203125" style="11" customWidth="1"/>
    <col min="141" max="144" width="4.109375" style="11" hidden="1" customWidth="1"/>
    <col min="145" max="145" width="5.33203125" style="11" hidden="1" customWidth="1"/>
    <col min="146" max="146" width="5" style="11" hidden="1" customWidth="1"/>
    <col min="147" max="147" width="5.109375" style="11" hidden="1" customWidth="1"/>
    <col min="148" max="148" width="5.44140625" style="11" hidden="1" customWidth="1"/>
    <col min="149" max="149" width="6" style="11" hidden="1" customWidth="1"/>
    <col min="150" max="150" width="5.21875" style="11" hidden="1" customWidth="1"/>
    <col min="151" max="151" width="5.109375" style="11" hidden="1" customWidth="1"/>
    <col min="152" max="152" width="4" style="11" hidden="1" customWidth="1"/>
    <col min="153" max="153" width="3.6640625" style="11" hidden="1" customWidth="1"/>
    <col min="154" max="154" width="4.33203125" style="11" hidden="1" customWidth="1"/>
    <col min="155" max="156" width="5.21875" style="11" hidden="1" customWidth="1"/>
    <col min="157" max="16384" width="9" style="11"/>
  </cols>
  <sheetData>
    <row r="1" spans="2:49" ht="15.6" customHeight="1" x14ac:dyDescent="0.2"/>
    <row r="2" spans="2:49" ht="19.8" customHeight="1" x14ac:dyDescent="0.2">
      <c r="B2" s="11" t="s">
        <v>7</v>
      </c>
    </row>
    <row r="3" spans="2:49" ht="19.8" customHeight="1" x14ac:dyDescent="0.2"/>
    <row r="4" spans="2:49" ht="19.8" customHeight="1" x14ac:dyDescent="0.2">
      <c r="B4" s="11" t="s">
        <v>247</v>
      </c>
    </row>
    <row r="5" spans="2:49" ht="19.8" customHeight="1" x14ac:dyDescent="0.2"/>
    <row r="6" spans="2:49" ht="19.8" customHeight="1" x14ac:dyDescent="0.2">
      <c r="B6" s="84" t="s">
        <v>8</v>
      </c>
      <c r="C6" s="85"/>
      <c r="D6" s="85"/>
      <c r="E6" s="85"/>
      <c r="F6" s="85"/>
      <c r="G6" s="85"/>
      <c r="H6" s="85"/>
      <c r="I6" s="85"/>
      <c r="J6" s="85"/>
      <c r="K6" s="85"/>
      <c r="L6" s="85"/>
      <c r="M6" s="85"/>
      <c r="N6" s="85"/>
      <c r="O6" s="85"/>
      <c r="P6" s="86"/>
      <c r="Q6" s="84"/>
      <c r="R6" s="85"/>
      <c r="S6" s="85"/>
      <c r="T6" s="85"/>
      <c r="U6" s="85"/>
      <c r="V6" s="85"/>
      <c r="W6" s="85"/>
      <c r="X6" s="85"/>
      <c r="Y6" s="85"/>
      <c r="Z6" s="85"/>
      <c r="AA6" s="85"/>
      <c r="AB6" s="85"/>
      <c r="AC6" s="85"/>
      <c r="AD6" s="85"/>
      <c r="AE6" s="85"/>
      <c r="AF6" s="85"/>
      <c r="AG6" s="85"/>
      <c r="AH6" s="85"/>
      <c r="AI6" s="85"/>
      <c r="AJ6" s="85"/>
      <c r="AK6" s="85"/>
      <c r="AL6" s="85"/>
      <c r="AM6" s="85"/>
      <c r="AN6" s="85"/>
      <c r="AO6" s="86"/>
    </row>
    <row r="7" spans="2:49" ht="19.8" customHeight="1" x14ac:dyDescent="0.2">
      <c r="B7" s="84" t="s">
        <v>9</v>
      </c>
      <c r="C7" s="85"/>
      <c r="D7" s="85"/>
      <c r="E7" s="85"/>
      <c r="F7" s="85"/>
      <c r="G7" s="85"/>
      <c r="H7" s="85"/>
      <c r="I7" s="85"/>
      <c r="J7" s="85"/>
      <c r="K7" s="85"/>
      <c r="L7" s="85"/>
      <c r="M7" s="85"/>
      <c r="N7" s="85"/>
      <c r="O7" s="85"/>
      <c r="P7" s="86"/>
      <c r="Q7" s="84" t="s">
        <v>239</v>
      </c>
      <c r="R7" s="85"/>
      <c r="S7" s="85"/>
      <c r="T7" s="85"/>
      <c r="U7" s="85"/>
      <c r="V7" s="85"/>
      <c r="W7" s="85"/>
      <c r="X7" s="85"/>
      <c r="Y7" s="85"/>
      <c r="Z7" s="85"/>
      <c r="AA7" s="85"/>
      <c r="AB7" s="85"/>
      <c r="AC7" s="85"/>
      <c r="AD7" s="85"/>
      <c r="AE7" s="85"/>
      <c r="AF7" s="85"/>
      <c r="AG7" s="85"/>
      <c r="AH7" s="85"/>
      <c r="AI7" s="85"/>
      <c r="AJ7" s="85"/>
      <c r="AK7" s="85"/>
      <c r="AL7" s="85"/>
      <c r="AM7" s="85"/>
      <c r="AN7" s="85"/>
      <c r="AO7" s="86"/>
    </row>
    <row r="8" spans="2:49" ht="19.8" customHeigh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2:49" ht="19.8" customHeight="1" x14ac:dyDescent="0.2">
      <c r="B9" s="11" t="s">
        <v>10</v>
      </c>
    </row>
    <row r="10" spans="2:49" ht="19.8" customHeight="1" x14ac:dyDescent="0.2">
      <c r="B10" s="149" t="s">
        <v>11</v>
      </c>
      <c r="C10" s="150"/>
      <c r="D10" s="150"/>
      <c r="E10" s="150"/>
      <c r="F10" s="150"/>
      <c r="G10" s="150"/>
      <c r="H10" s="150"/>
      <c r="I10" s="150"/>
      <c r="J10" s="150"/>
      <c r="K10" s="150"/>
      <c r="L10" s="150"/>
      <c r="M10" s="150"/>
      <c r="N10" s="150"/>
      <c r="O10" s="150"/>
      <c r="P10" s="150"/>
      <c r="Q10" s="150"/>
      <c r="R10" s="150"/>
      <c r="S10" s="150"/>
      <c r="T10" s="151"/>
      <c r="U10" s="84" t="s">
        <v>12</v>
      </c>
      <c r="V10" s="85"/>
      <c r="W10" s="152"/>
      <c r="X10" s="153"/>
      <c r="Y10" s="154"/>
      <c r="Z10" s="154" t="s">
        <v>13</v>
      </c>
      <c r="AA10" s="154"/>
      <c r="AB10" s="117"/>
      <c r="AC10" s="153"/>
      <c r="AD10" s="154"/>
      <c r="AN10" s="112"/>
      <c r="AO10" s="112"/>
      <c r="AP10" s="99"/>
      <c r="AQ10" s="99"/>
      <c r="AR10" s="99"/>
      <c r="AS10" s="99"/>
      <c r="AT10" s="99"/>
      <c r="AU10" s="99"/>
      <c r="AV10" s="99"/>
      <c r="AW10" s="99"/>
    </row>
    <row r="11" spans="2:49" ht="19.8" customHeight="1" x14ac:dyDescent="0.2">
      <c r="B11" s="110" t="s">
        <v>14</v>
      </c>
      <c r="C11" s="110"/>
      <c r="D11" s="110"/>
      <c r="E11" s="110"/>
      <c r="F11" s="110"/>
      <c r="G11" s="110"/>
      <c r="H11" s="110"/>
      <c r="I11" s="110"/>
      <c r="J11" s="110"/>
      <c r="K11" s="110"/>
      <c r="L11" s="110"/>
      <c r="M11" s="110"/>
      <c r="N11" s="110"/>
      <c r="O11" s="111"/>
      <c r="P11" s="82"/>
      <c r="Q11" s="82"/>
      <c r="R11" s="82"/>
      <c r="S11" s="82"/>
      <c r="T11" s="83"/>
      <c r="U11" s="36" t="s">
        <v>240</v>
      </c>
      <c r="V11" s="81"/>
      <c r="W11" s="81"/>
      <c r="X11" s="81"/>
      <c r="Y11" s="81"/>
      <c r="Z11" s="81"/>
      <c r="AA11" s="81"/>
      <c r="AB11" s="81"/>
      <c r="AC11" s="81"/>
      <c r="AD11" s="81"/>
      <c r="AE11" s="81"/>
      <c r="AF11" s="81"/>
      <c r="AG11" s="81"/>
      <c r="AH11" s="81"/>
      <c r="AI11" s="81"/>
      <c r="AJ11" s="81"/>
      <c r="AK11" s="81"/>
      <c r="AL11" s="81"/>
      <c r="AM11" s="41"/>
      <c r="AN11" s="84"/>
      <c r="AO11" s="85"/>
      <c r="AP11" s="12"/>
    </row>
    <row r="12" spans="2:49" ht="19.8" customHeight="1" x14ac:dyDescent="0.2">
      <c r="B12" s="12"/>
      <c r="T12" s="13"/>
      <c r="U12" s="14"/>
      <c r="V12" s="36" t="s">
        <v>241</v>
      </c>
      <c r="W12" s="81"/>
      <c r="X12" s="81"/>
      <c r="Y12" s="81"/>
      <c r="Z12" s="81"/>
      <c r="AA12" s="81"/>
      <c r="AB12" s="81"/>
      <c r="AC12" s="81"/>
      <c r="AD12" s="81"/>
      <c r="AE12" s="81"/>
      <c r="AF12" s="81"/>
      <c r="AG12" s="81"/>
      <c r="AH12" s="81"/>
      <c r="AI12" s="81"/>
      <c r="AJ12" s="81"/>
      <c r="AK12" s="81"/>
      <c r="AL12" s="81"/>
      <c r="AM12" s="41"/>
      <c r="AN12" s="84"/>
      <c r="AO12" s="85"/>
      <c r="AP12" s="12"/>
    </row>
    <row r="13" spans="2:49" ht="19.8" customHeight="1" x14ac:dyDescent="0.2">
      <c r="B13" s="12"/>
      <c r="T13" s="13"/>
      <c r="U13" s="15"/>
      <c r="V13" s="36" t="s">
        <v>242</v>
      </c>
      <c r="W13" s="81"/>
      <c r="X13" s="81"/>
      <c r="Y13" s="81"/>
      <c r="Z13" s="81"/>
      <c r="AA13" s="81"/>
      <c r="AB13" s="81"/>
      <c r="AC13" s="81"/>
      <c r="AD13" s="81"/>
      <c r="AE13" s="81"/>
      <c r="AF13" s="81"/>
      <c r="AG13" s="81"/>
      <c r="AH13" s="81"/>
      <c r="AI13" s="81"/>
      <c r="AJ13" s="81"/>
      <c r="AK13" s="81"/>
      <c r="AL13" s="81"/>
      <c r="AM13" s="41"/>
      <c r="AN13" s="84"/>
      <c r="AO13" s="85"/>
      <c r="AP13" s="12"/>
    </row>
    <row r="14" spans="2:49" ht="19.8" customHeight="1" x14ac:dyDescent="0.2">
      <c r="B14" s="12"/>
      <c r="T14" s="13"/>
      <c r="U14" s="36" t="s">
        <v>243</v>
      </c>
      <c r="V14" s="81"/>
      <c r="W14" s="81"/>
      <c r="X14" s="81"/>
      <c r="Y14" s="81"/>
      <c r="Z14" s="81"/>
      <c r="AA14" s="81"/>
      <c r="AB14" s="81"/>
      <c r="AC14" s="81"/>
      <c r="AD14" s="81"/>
      <c r="AE14" s="81"/>
      <c r="AF14" s="81"/>
      <c r="AG14" s="81"/>
      <c r="AH14" s="81"/>
      <c r="AI14" s="81"/>
      <c r="AJ14" s="81"/>
      <c r="AK14" s="81"/>
      <c r="AL14" s="81"/>
      <c r="AM14" s="41"/>
      <c r="AN14" s="84"/>
      <c r="AO14" s="85"/>
      <c r="AP14" s="12"/>
    </row>
    <row r="15" spans="2:49" ht="19.8" customHeight="1" x14ac:dyDescent="0.2">
      <c r="B15" s="12"/>
      <c r="T15" s="13"/>
      <c r="U15" s="36" t="s">
        <v>244</v>
      </c>
      <c r="V15" s="81"/>
      <c r="W15" s="81"/>
      <c r="X15" s="81"/>
      <c r="Y15" s="81"/>
      <c r="Z15" s="81"/>
      <c r="AA15" s="81"/>
      <c r="AB15" s="81"/>
      <c r="AC15" s="81"/>
      <c r="AD15" s="81"/>
      <c r="AE15" s="81"/>
      <c r="AF15" s="81"/>
      <c r="AG15" s="81"/>
      <c r="AH15" s="81"/>
      <c r="AI15" s="81"/>
      <c r="AJ15" s="81"/>
      <c r="AK15" s="81"/>
      <c r="AL15" s="81"/>
      <c r="AM15" s="41"/>
      <c r="AN15" s="84"/>
      <c r="AO15" s="85"/>
      <c r="AP15" s="12"/>
    </row>
    <row r="16" spans="2:49" ht="19.8" customHeight="1" x14ac:dyDescent="0.2">
      <c r="B16" s="12"/>
      <c r="T16" s="13"/>
      <c r="U16" s="36" t="s">
        <v>245</v>
      </c>
      <c r="V16" s="81"/>
      <c r="W16" s="81"/>
      <c r="X16" s="81"/>
      <c r="Y16" s="81"/>
      <c r="Z16" s="81"/>
      <c r="AA16" s="81"/>
      <c r="AB16" s="81"/>
      <c r="AC16" s="81"/>
      <c r="AD16" s="81"/>
      <c r="AE16" s="81"/>
      <c r="AF16" s="81"/>
      <c r="AG16" s="81"/>
      <c r="AH16" s="81"/>
      <c r="AI16" s="81"/>
      <c r="AJ16" s="81"/>
      <c r="AK16" s="81"/>
      <c r="AL16" s="81"/>
      <c r="AM16" s="41"/>
      <c r="AN16" s="84"/>
      <c r="AO16" s="85"/>
      <c r="AP16" s="12"/>
    </row>
    <row r="17" spans="2:159" ht="19.8" customHeight="1" x14ac:dyDescent="0.2">
      <c r="B17" s="16"/>
      <c r="C17" s="17"/>
      <c r="D17" s="17"/>
      <c r="E17" s="17"/>
      <c r="F17" s="17"/>
      <c r="G17" s="17"/>
      <c r="H17" s="17"/>
      <c r="I17" s="17"/>
      <c r="J17" s="17"/>
      <c r="K17" s="17"/>
      <c r="L17" s="17"/>
      <c r="M17" s="17"/>
      <c r="N17" s="17"/>
      <c r="O17" s="17"/>
      <c r="P17" s="17"/>
      <c r="Q17" s="17"/>
      <c r="R17" s="17"/>
      <c r="S17" s="17"/>
      <c r="T17" s="18"/>
      <c r="U17" s="16" t="s">
        <v>246</v>
      </c>
      <c r="V17" s="17"/>
      <c r="W17" s="17"/>
      <c r="X17" s="17"/>
      <c r="Y17" s="17"/>
      <c r="Z17" s="17"/>
      <c r="AA17" s="17"/>
      <c r="AB17" s="17"/>
      <c r="AC17" s="17"/>
      <c r="AD17" s="17"/>
      <c r="AE17" s="17"/>
      <c r="AF17" s="17"/>
      <c r="AG17" s="17"/>
      <c r="AH17" s="17"/>
      <c r="AI17" s="17"/>
      <c r="AJ17" s="17"/>
      <c r="AK17" s="17"/>
      <c r="AL17" s="17"/>
      <c r="AM17" s="18"/>
      <c r="AN17" s="84"/>
      <c r="AO17" s="85"/>
      <c r="AP17" s="12"/>
    </row>
    <row r="18" spans="2:159" ht="19.8" customHeight="1" x14ac:dyDescent="0.2">
      <c r="B18" s="11" t="s">
        <v>15</v>
      </c>
    </row>
    <row r="19" spans="2:159" ht="19.8" customHeight="1" x14ac:dyDescent="0.2"/>
    <row r="20" spans="2:159" ht="19.8" customHeight="1" x14ac:dyDescent="0.2">
      <c r="B20" s="11" t="s">
        <v>16</v>
      </c>
      <c r="CO20" s="11" t="s">
        <v>17</v>
      </c>
    </row>
    <row r="21" spans="2:159" ht="19.8" customHeight="1" x14ac:dyDescent="0.2">
      <c r="B21" s="102" t="s">
        <v>18</v>
      </c>
      <c r="C21" s="102"/>
      <c r="D21" s="103" t="s">
        <v>8</v>
      </c>
      <c r="E21" s="103"/>
      <c r="F21" s="103"/>
      <c r="G21" s="103"/>
      <c r="H21" s="103"/>
      <c r="I21" s="103"/>
      <c r="J21" s="103"/>
      <c r="K21" s="103"/>
      <c r="L21" s="102" t="s">
        <v>19</v>
      </c>
      <c r="M21" s="102"/>
      <c r="N21" s="102"/>
      <c r="O21" s="102"/>
      <c r="P21" s="102"/>
      <c r="Q21" s="102"/>
      <c r="R21" s="102"/>
      <c r="S21" s="84" t="s">
        <v>20</v>
      </c>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6"/>
      <c r="AV21" s="96" t="s">
        <v>174</v>
      </c>
      <c r="AW21" s="97"/>
      <c r="AX21" s="97"/>
      <c r="AY21" s="97"/>
      <c r="AZ21" s="97"/>
      <c r="BA21" s="97"/>
      <c r="BB21" s="97"/>
      <c r="BC21" s="97"/>
      <c r="BD21" s="97"/>
      <c r="BE21" s="97"/>
      <c r="BF21" s="98"/>
      <c r="BG21" s="113" t="s">
        <v>176</v>
      </c>
      <c r="BH21" s="113"/>
      <c r="BI21" s="113"/>
      <c r="BJ21" s="113"/>
      <c r="BK21" s="113"/>
      <c r="BL21" s="113"/>
      <c r="BM21" s="113"/>
      <c r="BN21" s="113"/>
      <c r="BO21" s="113"/>
      <c r="BP21" s="113"/>
      <c r="BQ21" s="113"/>
      <c r="BR21" s="113"/>
      <c r="BS21" s="113"/>
      <c r="BT21" s="113"/>
      <c r="BU21" s="113"/>
      <c r="BV21" s="102" t="s">
        <v>233</v>
      </c>
      <c r="BW21" s="100"/>
      <c r="BX21" s="100"/>
      <c r="BY21" s="100"/>
      <c r="BZ21" s="102" t="s">
        <v>238</v>
      </c>
      <c r="CA21" s="102"/>
      <c r="CB21" s="102"/>
      <c r="CC21" s="102"/>
      <c r="CD21" s="102" t="s">
        <v>234</v>
      </c>
      <c r="CE21" s="100"/>
      <c r="CF21" s="100"/>
      <c r="CG21" s="100"/>
      <c r="CH21" s="100"/>
      <c r="CI21" s="100"/>
      <c r="CJ21" s="102" t="s">
        <v>235</v>
      </c>
      <c r="CK21" s="100"/>
      <c r="CL21" s="100"/>
      <c r="CM21" s="39"/>
      <c r="CO21" s="102" t="s">
        <v>21</v>
      </c>
      <c r="CP21" s="114" t="s">
        <v>22</v>
      </c>
      <c r="CQ21" s="102" t="s">
        <v>23</v>
      </c>
      <c r="CR21" s="102" t="s">
        <v>24</v>
      </c>
      <c r="CS21" s="117" t="s">
        <v>25</v>
      </c>
      <c r="CT21" s="118"/>
      <c r="CU21" s="118"/>
      <c r="CV21" s="118"/>
      <c r="CW21" s="118"/>
      <c r="CX21" s="114"/>
      <c r="CY21" s="119" t="s">
        <v>26</v>
      </c>
      <c r="CZ21" s="120"/>
      <c r="DA21" s="120"/>
      <c r="DB21" s="120"/>
      <c r="DC21" s="120"/>
      <c r="DD21" s="120"/>
      <c r="DE21" s="120"/>
      <c r="DF21" s="120"/>
      <c r="DG21" s="120"/>
      <c r="DH21" s="120"/>
      <c r="DI21" s="120"/>
      <c r="DJ21" s="121"/>
      <c r="DK21" s="84" t="s">
        <v>27</v>
      </c>
      <c r="DL21" s="85"/>
      <c r="DM21" s="85"/>
      <c r="DN21" s="85"/>
      <c r="DO21" s="85"/>
      <c r="DP21" s="85"/>
      <c r="DQ21" s="85"/>
      <c r="DR21" s="32"/>
      <c r="DS21" s="32"/>
      <c r="DT21" s="32"/>
      <c r="DU21" s="101" t="s">
        <v>28</v>
      </c>
      <c r="DV21" s="85"/>
      <c r="DW21" s="85"/>
      <c r="DX21" s="85"/>
      <c r="DY21" s="85"/>
      <c r="DZ21" s="85"/>
      <c r="EA21" s="85"/>
      <c r="EB21" s="85"/>
      <c r="EC21" s="85"/>
      <c r="ED21" s="85"/>
      <c r="EE21" s="85"/>
      <c r="EF21" s="85"/>
      <c r="EG21" s="85"/>
      <c r="EH21" s="85"/>
      <c r="EI21" s="86"/>
      <c r="EJ21" s="87" t="s">
        <v>29</v>
      </c>
      <c r="EK21" s="100" t="s">
        <v>30</v>
      </c>
      <c r="EL21" s="100"/>
      <c r="EM21" s="100"/>
      <c r="EN21" s="100"/>
      <c r="EO21" s="100"/>
      <c r="EP21" s="100"/>
      <c r="EQ21" s="100"/>
      <c r="ER21" s="100"/>
      <c r="ES21" s="100"/>
      <c r="ET21" s="100"/>
      <c r="EU21" s="100"/>
      <c r="EV21" s="100"/>
      <c r="EW21" s="100"/>
      <c r="EX21" s="100"/>
      <c r="EY21" s="100"/>
      <c r="EZ21" s="87" t="s">
        <v>29</v>
      </c>
      <c r="FA21" s="99" t="s">
        <v>30</v>
      </c>
      <c r="FC21" s="102" t="s">
        <v>31</v>
      </c>
    </row>
    <row r="22" spans="2:159" ht="13.5" customHeight="1" x14ac:dyDescent="0.2">
      <c r="B22" s="102"/>
      <c r="C22" s="102"/>
      <c r="D22" s="103"/>
      <c r="E22" s="103"/>
      <c r="F22" s="103"/>
      <c r="G22" s="103"/>
      <c r="H22" s="103"/>
      <c r="I22" s="103"/>
      <c r="J22" s="103"/>
      <c r="K22" s="103"/>
      <c r="L22" s="102"/>
      <c r="M22" s="102"/>
      <c r="N22" s="102"/>
      <c r="O22" s="102"/>
      <c r="P22" s="102"/>
      <c r="Q22" s="102"/>
      <c r="R22" s="102"/>
      <c r="S22" s="102" t="s">
        <v>231</v>
      </c>
      <c r="T22" s="102"/>
      <c r="U22" s="102"/>
      <c r="V22" s="102"/>
      <c r="W22" s="102"/>
      <c r="X22" s="102"/>
      <c r="Y22" s="102"/>
      <c r="Z22" s="102" t="s">
        <v>232</v>
      </c>
      <c r="AA22" s="102"/>
      <c r="AB22" s="102"/>
      <c r="AC22" s="102"/>
      <c r="AD22" s="102"/>
      <c r="AE22" s="102"/>
      <c r="AF22" s="102"/>
      <c r="AG22" s="119" t="s">
        <v>32</v>
      </c>
      <c r="AH22" s="120"/>
      <c r="AI22" s="121"/>
      <c r="AJ22" s="100" t="s">
        <v>33</v>
      </c>
      <c r="AK22" s="100"/>
      <c r="AL22" s="100"/>
      <c r="AM22" s="90" t="s">
        <v>202</v>
      </c>
      <c r="AN22" s="91"/>
      <c r="AO22" s="92"/>
      <c r="AP22" s="104" t="s">
        <v>172</v>
      </c>
      <c r="AQ22" s="105"/>
      <c r="AR22" s="106"/>
      <c r="AS22" s="90" t="s">
        <v>236</v>
      </c>
      <c r="AT22" s="91"/>
      <c r="AU22" s="92"/>
      <c r="AV22" s="90" t="s">
        <v>203</v>
      </c>
      <c r="AW22" s="91"/>
      <c r="AX22" s="91"/>
      <c r="AY22" s="91"/>
      <c r="AZ22" s="92"/>
      <c r="BA22" s="90" t="s">
        <v>237</v>
      </c>
      <c r="BB22" s="91"/>
      <c r="BC22" s="92"/>
      <c r="BD22" s="90" t="s">
        <v>173</v>
      </c>
      <c r="BE22" s="91"/>
      <c r="BF22" s="92"/>
      <c r="BG22" s="125" t="s">
        <v>175</v>
      </c>
      <c r="BH22" s="113"/>
      <c r="BI22" s="113"/>
      <c r="BJ22" s="102" t="s">
        <v>34</v>
      </c>
      <c r="BK22" s="102"/>
      <c r="BL22" s="102" t="s">
        <v>35</v>
      </c>
      <c r="BM22" s="100"/>
      <c r="BN22" s="100"/>
      <c r="BO22" s="100" t="s">
        <v>36</v>
      </c>
      <c r="BP22" s="100"/>
      <c r="BQ22" s="100"/>
      <c r="BR22" s="102" t="s">
        <v>37</v>
      </c>
      <c r="BS22" s="100"/>
      <c r="BT22" s="100"/>
      <c r="BU22" s="100"/>
      <c r="BV22" s="100"/>
      <c r="BW22" s="100"/>
      <c r="BX22" s="100"/>
      <c r="BY22" s="100"/>
      <c r="BZ22" s="102"/>
      <c r="CA22" s="102"/>
      <c r="CB22" s="102"/>
      <c r="CC22" s="102"/>
      <c r="CD22" s="100"/>
      <c r="CE22" s="100"/>
      <c r="CF22" s="100"/>
      <c r="CG22" s="100"/>
      <c r="CH22" s="100"/>
      <c r="CI22" s="100"/>
      <c r="CJ22" s="100"/>
      <c r="CK22" s="100"/>
      <c r="CL22" s="100"/>
      <c r="CM22" s="39"/>
      <c r="CO22" s="102"/>
      <c r="CP22" s="115"/>
      <c r="CQ22" s="102"/>
      <c r="CR22" s="102"/>
      <c r="CS22" s="84" t="s">
        <v>38</v>
      </c>
      <c r="CT22" s="85"/>
      <c r="CU22" s="85"/>
      <c r="CV22" s="86"/>
      <c r="CW22" s="100" t="s">
        <v>39</v>
      </c>
      <c r="CX22" s="100"/>
      <c r="CY22" s="122"/>
      <c r="CZ22" s="123"/>
      <c r="DA22" s="123"/>
      <c r="DB22" s="123"/>
      <c r="DC22" s="123"/>
      <c r="DD22" s="123"/>
      <c r="DE22" s="123"/>
      <c r="DF22" s="123"/>
      <c r="DG22" s="123"/>
      <c r="DH22" s="123"/>
      <c r="DI22" s="123"/>
      <c r="DJ22" s="124"/>
      <c r="DK22" s="102" t="s">
        <v>40</v>
      </c>
      <c r="DL22" s="35"/>
      <c r="DM22" s="102" t="s">
        <v>41</v>
      </c>
      <c r="DN22" s="35"/>
      <c r="DO22" s="102" t="s">
        <v>42</v>
      </c>
      <c r="DP22" s="35"/>
      <c r="DQ22" s="102" t="s">
        <v>43</v>
      </c>
      <c r="DR22" s="31"/>
      <c r="DS22" s="87" t="s">
        <v>44</v>
      </c>
      <c r="DT22" s="37"/>
      <c r="DU22" s="86">
        <v>1</v>
      </c>
      <c r="DV22" s="100"/>
      <c r="DW22" s="100">
        <v>2</v>
      </c>
      <c r="DX22" s="100"/>
      <c r="DY22" s="100">
        <v>3</v>
      </c>
      <c r="DZ22" s="100"/>
      <c r="EA22" s="84">
        <v>4</v>
      </c>
      <c r="EB22" s="85"/>
      <c r="EC22" s="85"/>
      <c r="ED22" s="85"/>
      <c r="EE22" s="85"/>
      <c r="EF22" s="85"/>
      <c r="EG22" s="85"/>
      <c r="EH22" s="85"/>
      <c r="EI22" s="86"/>
      <c r="EJ22" s="88"/>
      <c r="EK22" s="100">
        <v>1</v>
      </c>
      <c r="EL22" s="100"/>
      <c r="EM22" s="100">
        <v>2</v>
      </c>
      <c r="EN22" s="100"/>
      <c r="EO22" s="100">
        <v>3</v>
      </c>
      <c r="EP22" s="100"/>
      <c r="EQ22" s="100">
        <v>4</v>
      </c>
      <c r="ER22" s="100"/>
      <c r="ES22" s="100"/>
      <c r="ET22" s="100"/>
      <c r="EU22" s="100"/>
      <c r="EV22" s="100"/>
      <c r="EW22" s="100"/>
      <c r="EX22" s="100"/>
      <c r="EY22" s="100"/>
      <c r="EZ22" s="88"/>
      <c r="FA22" s="99"/>
      <c r="FC22" s="102"/>
    </row>
    <row r="23" spans="2:159" ht="34.200000000000003" customHeight="1" x14ac:dyDescent="0.2">
      <c r="B23" s="102"/>
      <c r="C23" s="102"/>
      <c r="D23" s="103"/>
      <c r="E23" s="103"/>
      <c r="F23" s="103"/>
      <c r="G23" s="103"/>
      <c r="H23" s="103"/>
      <c r="I23" s="103"/>
      <c r="J23" s="103"/>
      <c r="K23" s="103"/>
      <c r="L23" s="102"/>
      <c r="M23" s="102"/>
      <c r="N23" s="102"/>
      <c r="O23" s="102"/>
      <c r="P23" s="102"/>
      <c r="Q23" s="102"/>
      <c r="R23" s="102"/>
      <c r="S23" s="102"/>
      <c r="T23" s="102"/>
      <c r="U23" s="102"/>
      <c r="V23" s="102"/>
      <c r="W23" s="102"/>
      <c r="X23" s="102"/>
      <c r="Y23" s="102"/>
      <c r="Z23" s="102"/>
      <c r="AA23" s="102"/>
      <c r="AB23" s="102"/>
      <c r="AC23" s="102"/>
      <c r="AD23" s="102"/>
      <c r="AE23" s="102"/>
      <c r="AF23" s="102"/>
      <c r="AG23" s="122"/>
      <c r="AH23" s="123"/>
      <c r="AI23" s="124"/>
      <c r="AJ23" s="100"/>
      <c r="AK23" s="100"/>
      <c r="AL23" s="100"/>
      <c r="AM23" s="93"/>
      <c r="AN23" s="94"/>
      <c r="AO23" s="95"/>
      <c r="AP23" s="107"/>
      <c r="AQ23" s="108"/>
      <c r="AR23" s="109"/>
      <c r="AS23" s="93"/>
      <c r="AT23" s="94"/>
      <c r="AU23" s="95"/>
      <c r="AV23" s="93"/>
      <c r="AW23" s="94"/>
      <c r="AX23" s="94"/>
      <c r="AY23" s="94"/>
      <c r="AZ23" s="95"/>
      <c r="BA23" s="93"/>
      <c r="BB23" s="94"/>
      <c r="BC23" s="95"/>
      <c r="BD23" s="93"/>
      <c r="BE23" s="94"/>
      <c r="BF23" s="95"/>
      <c r="BG23" s="113"/>
      <c r="BH23" s="113"/>
      <c r="BI23" s="113"/>
      <c r="BJ23" s="102"/>
      <c r="BK23" s="102"/>
      <c r="BL23" s="100"/>
      <c r="BM23" s="100"/>
      <c r="BN23" s="100"/>
      <c r="BO23" s="100"/>
      <c r="BP23" s="100"/>
      <c r="BQ23" s="100"/>
      <c r="BR23" s="100"/>
      <c r="BS23" s="100"/>
      <c r="BT23" s="100"/>
      <c r="BU23" s="100"/>
      <c r="BV23" s="100"/>
      <c r="BW23" s="100"/>
      <c r="BX23" s="100"/>
      <c r="BY23" s="100"/>
      <c r="BZ23" s="102"/>
      <c r="CA23" s="102"/>
      <c r="CB23" s="102"/>
      <c r="CC23" s="102"/>
      <c r="CD23" s="100"/>
      <c r="CE23" s="100"/>
      <c r="CF23" s="100"/>
      <c r="CG23" s="100"/>
      <c r="CH23" s="100"/>
      <c r="CI23" s="100"/>
      <c r="CJ23" s="100"/>
      <c r="CK23" s="100"/>
      <c r="CL23" s="100"/>
      <c r="CM23" s="39"/>
      <c r="CO23" s="102"/>
      <c r="CP23" s="116"/>
      <c r="CQ23" s="102"/>
      <c r="CR23" s="102"/>
      <c r="CS23" s="31" t="s">
        <v>45</v>
      </c>
      <c r="CT23" s="35"/>
      <c r="CU23" s="31" t="s">
        <v>46</v>
      </c>
      <c r="CV23" s="35"/>
      <c r="CW23" s="16"/>
      <c r="CX23" s="16"/>
      <c r="CY23" s="126" t="s">
        <v>47</v>
      </c>
      <c r="CZ23" s="127"/>
      <c r="DA23" s="128"/>
      <c r="DB23" s="129" t="s">
        <v>48</v>
      </c>
      <c r="DC23" s="130"/>
      <c r="DD23" s="131"/>
      <c r="DE23" s="129" t="s">
        <v>49</v>
      </c>
      <c r="DF23" s="130"/>
      <c r="DG23" s="131"/>
      <c r="DH23" s="126" t="s">
        <v>50</v>
      </c>
      <c r="DI23" s="127"/>
      <c r="DJ23" s="128"/>
      <c r="DK23" s="102"/>
      <c r="DL23" s="35"/>
      <c r="DM23" s="102"/>
      <c r="DN23" s="35"/>
      <c r="DO23" s="102"/>
      <c r="DP23" s="35"/>
      <c r="DQ23" s="102"/>
      <c r="DR23" s="31"/>
      <c r="DS23" s="89"/>
      <c r="DT23" s="38"/>
      <c r="DU23" s="33" t="s">
        <v>51</v>
      </c>
      <c r="DV23" s="31" t="s">
        <v>52</v>
      </c>
      <c r="DW23" s="31" t="s">
        <v>51</v>
      </c>
      <c r="DX23" s="31" t="s">
        <v>52</v>
      </c>
      <c r="DY23" s="31" t="s">
        <v>51</v>
      </c>
      <c r="DZ23" s="31" t="s">
        <v>52</v>
      </c>
      <c r="EA23" s="31" t="s">
        <v>51</v>
      </c>
      <c r="EB23" s="31" t="s">
        <v>52</v>
      </c>
      <c r="EC23" s="31" t="s">
        <v>53</v>
      </c>
      <c r="ED23" s="31" t="s">
        <v>54</v>
      </c>
      <c r="EE23" s="34" t="s">
        <v>55</v>
      </c>
      <c r="EF23" s="34" t="s">
        <v>56</v>
      </c>
      <c r="EG23" s="34" t="s">
        <v>57</v>
      </c>
      <c r="EH23" s="34" t="s">
        <v>58</v>
      </c>
      <c r="EI23" s="31" t="s">
        <v>59</v>
      </c>
      <c r="EJ23" s="89"/>
      <c r="EK23" s="31" t="s">
        <v>51</v>
      </c>
      <c r="EL23" s="31" t="s">
        <v>52</v>
      </c>
      <c r="EM23" s="31" t="s">
        <v>51</v>
      </c>
      <c r="EN23" s="31" t="s">
        <v>52</v>
      </c>
      <c r="EO23" s="31" t="s">
        <v>51</v>
      </c>
      <c r="EP23" s="31" t="s">
        <v>52</v>
      </c>
      <c r="EQ23" s="31" t="s">
        <v>51</v>
      </c>
      <c r="ER23" s="31" t="s">
        <v>52</v>
      </c>
      <c r="ES23" s="31" t="s">
        <v>53</v>
      </c>
      <c r="ET23" s="31" t="s">
        <v>54</v>
      </c>
      <c r="EU23" s="31" t="s">
        <v>55</v>
      </c>
      <c r="EV23" s="31" t="s">
        <v>56</v>
      </c>
      <c r="EW23" s="31" t="s">
        <v>57</v>
      </c>
      <c r="EX23" s="31" t="s">
        <v>58</v>
      </c>
      <c r="EY23" s="31" t="s">
        <v>59</v>
      </c>
      <c r="EZ23" s="89"/>
      <c r="FA23" s="99"/>
      <c r="FC23" s="102"/>
    </row>
    <row r="24" spans="2:159" ht="19.8" customHeight="1" x14ac:dyDescent="0.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134"/>
      <c r="AI24" s="135"/>
      <c r="AJ24" s="132"/>
      <c r="AK24" s="132"/>
      <c r="AL24" s="132"/>
      <c r="AM24" s="267"/>
      <c r="AN24" s="268"/>
      <c r="AO24" s="269"/>
      <c r="AP24" s="267"/>
      <c r="AQ24" s="268"/>
      <c r="AR24" s="269"/>
      <c r="AS24" s="84"/>
      <c r="AT24" s="85"/>
      <c r="AU24" s="86"/>
      <c r="AV24" s="84"/>
      <c r="AW24" s="85"/>
      <c r="AX24" s="85"/>
      <c r="AY24" s="85"/>
      <c r="AZ24" s="86"/>
      <c r="BA24" s="84"/>
      <c r="BB24" s="85"/>
      <c r="BC24" s="86"/>
      <c r="BD24" s="84"/>
      <c r="BE24" s="85"/>
      <c r="BF24" s="86"/>
      <c r="BG24" s="270"/>
      <c r="BH24" s="270"/>
      <c r="BI24" s="270"/>
      <c r="BJ24" s="270"/>
      <c r="BK24" s="270"/>
      <c r="BL24" s="270"/>
      <c r="BM24" s="270"/>
      <c r="BN24" s="270"/>
      <c r="BO24" s="136">
        <v>0.5</v>
      </c>
      <c r="BP24" s="136"/>
      <c r="BQ24" s="136"/>
      <c r="BR24" s="270"/>
      <c r="BS24" s="270"/>
      <c r="BT24" s="270"/>
      <c r="BU24" s="270"/>
      <c r="BV24" s="137"/>
      <c r="BW24" s="137"/>
      <c r="BX24" s="137"/>
      <c r="BY24" s="137"/>
      <c r="BZ24" s="141"/>
      <c r="CA24" s="141"/>
      <c r="CB24" s="141"/>
      <c r="CC24" s="141"/>
      <c r="CD24" s="132"/>
      <c r="CE24" s="132"/>
      <c r="CF24" s="132"/>
      <c r="CG24" s="132"/>
      <c r="CH24" s="132"/>
      <c r="CI24" s="132"/>
      <c r="CJ24" s="132"/>
      <c r="CK24" s="132"/>
      <c r="CL24" s="132"/>
      <c r="CO24" s="35">
        <v>80</v>
      </c>
      <c r="CP24" s="19">
        <v>2</v>
      </c>
      <c r="CQ24" s="20">
        <f>CO24*12/14*106</f>
        <v>7268.5714285714284</v>
      </c>
      <c r="CR24" s="40">
        <f>CQ24/CP24</f>
        <v>3634.2857142857142</v>
      </c>
      <c r="CS24" s="35"/>
      <c r="CT24" s="35">
        <f t="shared" ref="CT24:CT39" si="0">IF(CS24="",0,VLOOKUP(CS24,$CT$46:$CV$52,3))</f>
        <v>0</v>
      </c>
      <c r="CU24" s="35"/>
      <c r="CV24" s="35">
        <f t="shared" ref="CV24:CV39" si="1">IF(CU24="",0,VLOOKUP(CU24,$CT$46:$CV$52,3))</f>
        <v>0</v>
      </c>
      <c r="CW24" s="35"/>
      <c r="CX24" s="35">
        <f>IF(CW24="",0,VLOOKUP(CW24,$CW$46:$CX$46,2))</f>
        <v>0</v>
      </c>
      <c r="CY24" s="35"/>
      <c r="CZ24" s="35">
        <f>IF(CY24="",0,VLOOKUP(CY24,$CY$46:$DA$46,2))</f>
        <v>0</v>
      </c>
      <c r="DA24" s="35">
        <f>IF(CY24="",0,VLOOKUP(CZ24,$CY$46:$DA$46,3))</f>
        <v>0</v>
      </c>
      <c r="DB24" s="35"/>
      <c r="DC24" s="35">
        <f>IF(DB24="",0,VLOOKUP(DB24,$DB$46:$DD$46,2))</f>
        <v>0</v>
      </c>
      <c r="DD24" s="35">
        <f>IF(DB24="",0,VLOOKUP(DC24,$DB$46:$DD$46,3))</f>
        <v>0</v>
      </c>
      <c r="DE24" s="35"/>
      <c r="DF24" s="35">
        <f>IF(DE24="",0,VLOOKUP(DE24,$DE$46:$DG$46,2))</f>
        <v>0</v>
      </c>
      <c r="DG24" s="35">
        <f>IF(DE24="",0,VLOOKUP(DF24,$DE$46:$DG$46,3))</f>
        <v>0</v>
      </c>
      <c r="DH24" s="35">
        <v>1</v>
      </c>
      <c r="DI24" s="35">
        <f>IF(DH24="",0,3)</f>
        <v>3</v>
      </c>
      <c r="DJ24" s="35">
        <v>0</v>
      </c>
      <c r="DK24" s="35"/>
      <c r="DL24" s="35"/>
      <c r="DM24" s="35"/>
      <c r="DN24" s="35"/>
      <c r="DO24" s="35"/>
      <c r="DP24" s="35"/>
      <c r="DQ24" s="35"/>
      <c r="DR24" s="35"/>
      <c r="DS24" s="41"/>
      <c r="DT24" s="35">
        <f>IF(DS24="",0,VLOOKUP(DS24,$DS$46:$DT$46,2))</f>
        <v>0</v>
      </c>
      <c r="DU24" s="41">
        <v>1</v>
      </c>
      <c r="DV24" s="35"/>
      <c r="DW24" s="35"/>
      <c r="DX24" s="35"/>
      <c r="DY24" s="35"/>
      <c r="DZ24" s="35"/>
      <c r="EA24" s="35"/>
      <c r="EB24" s="35"/>
      <c r="EC24" s="35"/>
      <c r="ED24" s="35"/>
      <c r="EE24" s="36"/>
      <c r="EF24" s="36"/>
      <c r="EG24" s="36"/>
      <c r="EH24" s="36"/>
      <c r="EI24" s="35"/>
      <c r="EJ24" s="35">
        <v>1</v>
      </c>
      <c r="EK24" s="21">
        <f t="shared" ref="EK24:EK39" si="2">IF(DU24=1,0.9,"")</f>
        <v>0.9</v>
      </c>
      <c r="EL24" s="21" t="str">
        <f t="shared" ref="EL24:EL39" si="3">IF(DV24=1,0.95,"")</f>
        <v/>
      </c>
      <c r="EM24" s="21" t="str">
        <f t="shared" ref="EM24:EM39" si="4">IF(DW24=1,0.9,"")</f>
        <v/>
      </c>
      <c r="EN24" s="21" t="str">
        <f t="shared" ref="EN24:EN39" si="5">IF(DX24=1,0.95,"")</f>
        <v/>
      </c>
      <c r="EO24" s="21" t="str">
        <f>IF(DY24=1,0.9,"")</f>
        <v/>
      </c>
      <c r="EP24" s="21" t="str">
        <f>IF(DZ24=1,0.95,"")</f>
        <v/>
      </c>
      <c r="EQ24" s="21" t="str">
        <f>IF(EA24=1,0.95,"")</f>
        <v/>
      </c>
      <c r="ER24" s="21" t="str">
        <f>IF(EB24=1,0.95,"")</f>
        <v/>
      </c>
      <c r="ES24" s="21" t="str">
        <f t="shared" ref="ES24:ES39" si="6">IF(EC24=1,0.9,"")</f>
        <v/>
      </c>
      <c r="ET24" s="21" t="str">
        <f t="shared" ref="ET24:ET39" si="7">IF(ED24=1,0.95,"")</f>
        <v/>
      </c>
      <c r="EU24" s="21" t="str">
        <f>IF(EE24=1,0.9,"")</f>
        <v/>
      </c>
      <c r="EV24" s="21" t="str">
        <f>IF(EF24=1,0.9,"")</f>
        <v/>
      </c>
      <c r="EW24" s="21" t="str">
        <f>IF(EG24=1,0.9,"")</f>
        <v/>
      </c>
      <c r="EX24" s="21" t="str">
        <f>IF(EH24=1,0.95,"")</f>
        <v/>
      </c>
      <c r="EY24" s="21" t="str">
        <f>IF(EI24=1,0.9,"")</f>
        <v/>
      </c>
      <c r="EZ24" s="21">
        <f>IF(EJ24=1,1,"")</f>
        <v>1</v>
      </c>
      <c r="FA24" s="11">
        <f>PRODUCT(EK24:EZ24)</f>
        <v>0.9</v>
      </c>
      <c r="FC24" s="35">
        <f>((CT24-CV24)*CO24+CX24*CO24+(DC24-DD24)*CO24+(CZ24-DA24)*CO24+(DF24-DG24)*CO24+(DI24-DJ24)*CO24+(DP24-DL24-DN24)*CO24+DR24*CO24+DT24*CO24)</f>
        <v>240</v>
      </c>
    </row>
    <row r="25" spans="2:159" ht="19.8" customHeight="1" x14ac:dyDescent="0.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3"/>
      <c r="AH25" s="134"/>
      <c r="AI25" s="135"/>
      <c r="AJ25" s="132"/>
      <c r="AK25" s="132"/>
      <c r="AL25" s="132"/>
      <c r="AM25" s="267"/>
      <c r="AN25" s="268"/>
      <c r="AO25" s="269"/>
      <c r="AP25" s="267"/>
      <c r="AQ25" s="268"/>
      <c r="AR25" s="269"/>
      <c r="AS25" s="84"/>
      <c r="AT25" s="85"/>
      <c r="AU25" s="86"/>
      <c r="AV25" s="84"/>
      <c r="AW25" s="85"/>
      <c r="AX25" s="85"/>
      <c r="AY25" s="85"/>
      <c r="AZ25" s="86"/>
      <c r="BA25" s="84"/>
      <c r="BB25" s="85"/>
      <c r="BC25" s="86"/>
      <c r="BD25" s="84"/>
      <c r="BE25" s="85"/>
      <c r="BF25" s="86"/>
      <c r="BG25" s="270"/>
      <c r="BH25" s="270"/>
      <c r="BI25" s="270"/>
      <c r="BJ25" s="271"/>
      <c r="BK25" s="271"/>
      <c r="BL25" s="270"/>
      <c r="BM25" s="270"/>
      <c r="BN25" s="270"/>
      <c r="BO25" s="136">
        <v>0.5</v>
      </c>
      <c r="BP25" s="136"/>
      <c r="BQ25" s="136"/>
      <c r="BR25" s="270"/>
      <c r="BS25" s="270"/>
      <c r="BT25" s="270"/>
      <c r="BU25" s="270"/>
      <c r="BV25" s="137"/>
      <c r="BW25" s="137"/>
      <c r="BX25" s="137"/>
      <c r="BY25" s="137"/>
      <c r="BZ25" s="138"/>
      <c r="CA25" s="139"/>
      <c r="CB25" s="139"/>
      <c r="CC25" s="140"/>
      <c r="CD25" s="132"/>
      <c r="CE25" s="132"/>
      <c r="CF25" s="132"/>
      <c r="CG25" s="132"/>
      <c r="CH25" s="132"/>
      <c r="CI25" s="132"/>
      <c r="CJ25" s="132"/>
      <c r="CK25" s="132"/>
      <c r="CL25" s="132"/>
      <c r="CO25" s="35"/>
      <c r="CP25" s="19"/>
      <c r="CQ25" s="40">
        <f t="shared" ref="CQ25:CQ39" si="8">CO25*12/14*100</f>
        <v>0</v>
      </c>
      <c r="CR25" s="40" t="e">
        <f t="shared" ref="CR25:CR39" si="9">CQ25/CP25</f>
        <v>#DIV/0!</v>
      </c>
      <c r="CS25" s="35"/>
      <c r="CT25" s="35">
        <f t="shared" si="0"/>
        <v>0</v>
      </c>
      <c r="CU25" s="35"/>
      <c r="CV25" s="35">
        <f t="shared" si="1"/>
        <v>0</v>
      </c>
      <c r="CW25" s="35"/>
      <c r="CX25" s="35"/>
      <c r="CY25" s="35"/>
      <c r="CZ25" s="35">
        <f>IF(CY25="",0,VLOOKUP(CY25,$CY$46:$DA$46,2))</f>
        <v>0</v>
      </c>
      <c r="DA25" s="35">
        <f>IF(CY25="",0,VLOOKUP(CZ25,$CY$46:$DA$46,3))</f>
        <v>0</v>
      </c>
      <c r="DB25" s="35"/>
      <c r="DC25" s="35"/>
      <c r="DD25" s="35"/>
      <c r="DE25" s="35"/>
      <c r="DF25" s="35">
        <f t="shared" ref="DF25:DF39" si="10">IF(DE25="",0,VLOOKUP(DE25,$DE$46:$DG$46,2))</f>
        <v>0</v>
      </c>
      <c r="DG25" s="35">
        <f t="shared" ref="DG25:DG39" si="11">IF(DE25="",0,VLOOKUP(DF25,$DE$46:$DG$46,3))</f>
        <v>0</v>
      </c>
      <c r="DH25" s="35"/>
      <c r="DI25" s="35">
        <f t="shared" ref="DI25:DI39" si="12">IF(DH25="",0,3)</f>
        <v>0</v>
      </c>
      <c r="DJ25" s="35">
        <v>0</v>
      </c>
      <c r="DK25" s="35"/>
      <c r="DL25" s="35">
        <f t="shared" ref="DL25:DL39" si="13">IF(DK25="",0,VLOOKUP(DK25,$DK$46:$DL$46,2))</f>
        <v>0</v>
      </c>
      <c r="DM25" s="35"/>
      <c r="DN25" s="35">
        <f t="shared" ref="DN25:DN39" si="14">IF(DM25="",0,VLOOKUP(DM25,$DM$46:$DN$46,2))</f>
        <v>0</v>
      </c>
      <c r="DO25" s="35">
        <f t="shared" ref="DO25:DO39" si="15">DK25+DM25</f>
        <v>0</v>
      </c>
      <c r="DP25" s="35">
        <f t="shared" ref="DP25:DP39" si="16">IF(DO25&gt;=1,VLOOKUP(DO25,$DO$46:$DP$47,2),0)</f>
        <v>0</v>
      </c>
      <c r="DQ25" s="35"/>
      <c r="DR25" s="35"/>
      <c r="DS25" s="41"/>
      <c r="DT25" s="41"/>
      <c r="DU25" s="41"/>
      <c r="DV25" s="35"/>
      <c r="DW25" s="35"/>
      <c r="DX25" s="35"/>
      <c r="DY25" s="35"/>
      <c r="DZ25" s="35"/>
      <c r="EA25" s="35"/>
      <c r="EB25" s="35"/>
      <c r="EC25" s="35"/>
      <c r="ED25" s="35"/>
      <c r="EE25" s="36"/>
      <c r="EF25" s="36"/>
      <c r="EG25" s="36"/>
      <c r="EH25" s="36"/>
      <c r="EI25" s="35"/>
      <c r="EJ25" s="35"/>
      <c r="EK25" s="21" t="str">
        <f t="shared" si="2"/>
        <v/>
      </c>
      <c r="EL25" s="21" t="str">
        <f t="shared" si="3"/>
        <v/>
      </c>
      <c r="EM25" s="21" t="str">
        <f t="shared" si="4"/>
        <v/>
      </c>
      <c r="EN25" s="21" t="str">
        <f t="shared" si="5"/>
        <v/>
      </c>
      <c r="EO25" s="21" t="str">
        <f t="shared" ref="EO25:EO39" si="17">IF(DY25=1,0.95,"")</f>
        <v/>
      </c>
      <c r="EP25" s="21" t="str">
        <f t="shared" ref="EP25:EP39" si="18">IF(DZ25=1,0.95,"")</f>
        <v/>
      </c>
      <c r="EQ25" s="21" t="str">
        <f t="shared" ref="EQ25:EQ39" si="19">IF(EA25=1,0.9,"")</f>
        <v/>
      </c>
      <c r="ER25" s="21" t="str">
        <f t="shared" ref="ER25:ER39" si="20">IF(EB25=1,0.95,"")</f>
        <v/>
      </c>
      <c r="ES25" s="21" t="str">
        <f t="shared" si="6"/>
        <v/>
      </c>
      <c r="ET25" s="21" t="str">
        <f t="shared" si="7"/>
        <v/>
      </c>
      <c r="EU25" s="21" t="str">
        <f t="shared" ref="EU25:EU39" si="21">IF(EE25=1,0.9,"")</f>
        <v/>
      </c>
      <c r="EV25" s="21"/>
      <c r="EW25" s="21"/>
      <c r="EX25" s="21"/>
      <c r="EY25" s="21"/>
      <c r="EZ25" s="21"/>
      <c r="FA25" s="11">
        <f>PRODUCT(EK25:EU25)</f>
        <v>0</v>
      </c>
      <c r="FC25" s="35">
        <f t="shared" ref="FC25:FC39" si="22">((CT25-CV25)*CO25+CX25*CO25+(DC25-DD25)*CO25+(CZ25-DA25)*CO25+(DF25-DG25)*CO25+(DI25-DJ25)*CO25+(DP25-DL25-DN25)*CO25+DR25*CO25)</f>
        <v>0</v>
      </c>
    </row>
    <row r="26" spans="2:159" ht="19.8" customHeight="1" x14ac:dyDescent="0.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3"/>
      <c r="AH26" s="134"/>
      <c r="AI26" s="135"/>
      <c r="AJ26" s="132"/>
      <c r="AK26" s="132"/>
      <c r="AL26" s="132"/>
      <c r="AM26" s="267"/>
      <c r="AN26" s="268"/>
      <c r="AO26" s="269"/>
      <c r="AP26" s="267"/>
      <c r="AQ26" s="268"/>
      <c r="AR26" s="269"/>
      <c r="AS26" s="84"/>
      <c r="AT26" s="85"/>
      <c r="AU26" s="86"/>
      <c r="AV26" s="84"/>
      <c r="AW26" s="85"/>
      <c r="AX26" s="85"/>
      <c r="AY26" s="85"/>
      <c r="AZ26" s="86"/>
      <c r="BA26" s="84"/>
      <c r="BB26" s="85"/>
      <c r="BC26" s="86"/>
      <c r="BD26" s="84"/>
      <c r="BE26" s="85"/>
      <c r="BF26" s="86"/>
      <c r="BG26" s="270"/>
      <c r="BH26" s="270"/>
      <c r="BI26" s="270"/>
      <c r="BJ26" s="271"/>
      <c r="BK26" s="271"/>
      <c r="BL26" s="270"/>
      <c r="BM26" s="270"/>
      <c r="BN26" s="270"/>
      <c r="BO26" s="136">
        <v>0.5</v>
      </c>
      <c r="BP26" s="136"/>
      <c r="BQ26" s="136"/>
      <c r="BR26" s="270"/>
      <c r="BS26" s="270"/>
      <c r="BT26" s="270"/>
      <c r="BU26" s="270"/>
      <c r="BV26" s="137"/>
      <c r="BW26" s="137"/>
      <c r="BX26" s="137"/>
      <c r="BY26" s="137"/>
      <c r="BZ26" s="138"/>
      <c r="CA26" s="139"/>
      <c r="CB26" s="139"/>
      <c r="CC26" s="140"/>
      <c r="CD26" s="132"/>
      <c r="CE26" s="132"/>
      <c r="CF26" s="132"/>
      <c r="CG26" s="132"/>
      <c r="CH26" s="132"/>
      <c r="CI26" s="132"/>
      <c r="CJ26" s="132"/>
      <c r="CK26" s="132"/>
      <c r="CL26" s="132"/>
      <c r="CO26" s="35"/>
      <c r="CP26" s="19"/>
      <c r="CQ26" s="40">
        <f t="shared" si="8"/>
        <v>0</v>
      </c>
      <c r="CR26" s="40" t="e">
        <f t="shared" si="9"/>
        <v>#DIV/0!</v>
      </c>
      <c r="CS26" s="35"/>
      <c r="CT26" s="35">
        <f t="shared" si="0"/>
        <v>0</v>
      </c>
      <c r="CU26" s="35"/>
      <c r="CV26" s="35">
        <f t="shared" si="1"/>
        <v>0</v>
      </c>
      <c r="CW26" s="35"/>
      <c r="CX26" s="35"/>
      <c r="CY26" s="35"/>
      <c r="CZ26" s="35">
        <f t="shared" ref="CZ26:CZ39" si="23">IF(CY26="",0,VLOOKUP(CY26,$CY$46:$DA$46,2))</f>
        <v>0</v>
      </c>
      <c r="DA26" s="35">
        <f t="shared" ref="DA26:DA39" si="24">IF(CY26="",0,VLOOKUP(CZ26,$CY$46:$DA$46,3))</f>
        <v>0</v>
      </c>
      <c r="DB26" s="35"/>
      <c r="DC26" s="35"/>
      <c r="DD26" s="35"/>
      <c r="DE26" s="35"/>
      <c r="DF26" s="35">
        <f t="shared" si="10"/>
        <v>0</v>
      </c>
      <c r="DG26" s="35">
        <f t="shared" si="11"/>
        <v>0</v>
      </c>
      <c r="DH26" s="35"/>
      <c r="DI26" s="35">
        <f t="shared" si="12"/>
        <v>0</v>
      </c>
      <c r="DJ26" s="35">
        <v>0</v>
      </c>
      <c r="DK26" s="35"/>
      <c r="DL26" s="35">
        <f t="shared" si="13"/>
        <v>0</v>
      </c>
      <c r="DM26" s="35"/>
      <c r="DN26" s="35">
        <f t="shared" si="14"/>
        <v>0</v>
      </c>
      <c r="DO26" s="35">
        <f t="shared" si="15"/>
        <v>0</v>
      </c>
      <c r="DP26" s="35">
        <f t="shared" si="16"/>
        <v>0</v>
      </c>
      <c r="DQ26" s="35"/>
      <c r="DR26" s="35"/>
      <c r="DS26" s="41"/>
      <c r="DT26" s="41"/>
      <c r="DU26" s="41"/>
      <c r="DV26" s="35"/>
      <c r="DW26" s="35"/>
      <c r="DX26" s="35"/>
      <c r="DY26" s="35"/>
      <c r="DZ26" s="35"/>
      <c r="EA26" s="35"/>
      <c r="EB26" s="35"/>
      <c r="EC26" s="35"/>
      <c r="ED26" s="35"/>
      <c r="EE26" s="36"/>
      <c r="EF26" s="36"/>
      <c r="EG26" s="36"/>
      <c r="EH26" s="36"/>
      <c r="EI26" s="35"/>
      <c r="EJ26" s="35"/>
      <c r="EK26" s="21" t="str">
        <f t="shared" si="2"/>
        <v/>
      </c>
      <c r="EL26" s="21" t="str">
        <f t="shared" si="3"/>
        <v/>
      </c>
      <c r="EM26" s="21" t="str">
        <f t="shared" si="4"/>
        <v/>
      </c>
      <c r="EN26" s="21" t="str">
        <f t="shared" si="5"/>
        <v/>
      </c>
      <c r="EO26" s="21" t="str">
        <f t="shared" si="17"/>
        <v/>
      </c>
      <c r="EP26" s="21" t="str">
        <f t="shared" si="18"/>
        <v/>
      </c>
      <c r="EQ26" s="21" t="str">
        <f t="shared" si="19"/>
        <v/>
      </c>
      <c r="ER26" s="21" t="str">
        <f t="shared" si="20"/>
        <v/>
      </c>
      <c r="ES26" s="21" t="str">
        <f t="shared" si="6"/>
        <v/>
      </c>
      <c r="ET26" s="21" t="str">
        <f t="shared" si="7"/>
        <v/>
      </c>
      <c r="EU26" s="21" t="str">
        <f t="shared" si="21"/>
        <v/>
      </c>
      <c r="EV26" s="21"/>
      <c r="EW26" s="21"/>
      <c r="EX26" s="21"/>
      <c r="EY26" s="21"/>
      <c r="EZ26" s="21"/>
      <c r="FA26" s="11">
        <f t="shared" ref="FA26:FA39" si="25">PRODUCT(EK26:EU26)</f>
        <v>0</v>
      </c>
      <c r="FC26" s="35">
        <f t="shared" si="22"/>
        <v>0</v>
      </c>
    </row>
    <row r="27" spans="2:159" ht="19.8" customHeight="1" x14ac:dyDescent="0.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3"/>
      <c r="AH27" s="134"/>
      <c r="AI27" s="135"/>
      <c r="AJ27" s="132"/>
      <c r="AK27" s="132"/>
      <c r="AL27" s="132"/>
      <c r="AM27" s="267"/>
      <c r="AN27" s="268"/>
      <c r="AO27" s="269"/>
      <c r="AP27" s="267"/>
      <c r="AQ27" s="268"/>
      <c r="AR27" s="269"/>
      <c r="AS27" s="84"/>
      <c r="AT27" s="85"/>
      <c r="AU27" s="86"/>
      <c r="AV27" s="84"/>
      <c r="AW27" s="85"/>
      <c r="AX27" s="85"/>
      <c r="AY27" s="85"/>
      <c r="AZ27" s="86"/>
      <c r="BA27" s="84"/>
      <c r="BB27" s="85"/>
      <c r="BC27" s="86"/>
      <c r="BD27" s="84"/>
      <c r="BE27" s="85"/>
      <c r="BF27" s="86"/>
      <c r="BG27" s="270"/>
      <c r="BH27" s="270"/>
      <c r="BI27" s="270"/>
      <c r="BJ27" s="271"/>
      <c r="BK27" s="271"/>
      <c r="BL27" s="270"/>
      <c r="BM27" s="270"/>
      <c r="BN27" s="270"/>
      <c r="BO27" s="136">
        <v>0.5</v>
      </c>
      <c r="BP27" s="136"/>
      <c r="BQ27" s="136"/>
      <c r="BR27" s="270"/>
      <c r="BS27" s="270"/>
      <c r="BT27" s="270"/>
      <c r="BU27" s="270"/>
      <c r="BV27" s="137"/>
      <c r="BW27" s="137"/>
      <c r="BX27" s="137"/>
      <c r="BY27" s="137"/>
      <c r="BZ27" s="138"/>
      <c r="CA27" s="139"/>
      <c r="CB27" s="139"/>
      <c r="CC27" s="140"/>
      <c r="CD27" s="132"/>
      <c r="CE27" s="132"/>
      <c r="CF27" s="132"/>
      <c r="CG27" s="132"/>
      <c r="CH27" s="132"/>
      <c r="CI27" s="132"/>
      <c r="CJ27" s="132"/>
      <c r="CK27" s="132"/>
      <c r="CL27" s="132"/>
      <c r="CO27" s="35"/>
      <c r="CP27" s="19"/>
      <c r="CQ27" s="40">
        <f t="shared" si="8"/>
        <v>0</v>
      </c>
      <c r="CR27" s="40" t="e">
        <f t="shared" si="9"/>
        <v>#DIV/0!</v>
      </c>
      <c r="CS27" s="35"/>
      <c r="CT27" s="35">
        <f t="shared" si="0"/>
        <v>0</v>
      </c>
      <c r="CU27" s="35"/>
      <c r="CV27" s="35">
        <f t="shared" si="1"/>
        <v>0</v>
      </c>
      <c r="CW27" s="35"/>
      <c r="CX27" s="35"/>
      <c r="CY27" s="35"/>
      <c r="CZ27" s="35">
        <f t="shared" si="23"/>
        <v>0</v>
      </c>
      <c r="DA27" s="35">
        <f t="shared" si="24"/>
        <v>0</v>
      </c>
      <c r="DB27" s="35"/>
      <c r="DC27" s="35"/>
      <c r="DD27" s="35"/>
      <c r="DE27" s="35"/>
      <c r="DF27" s="35">
        <f t="shared" si="10"/>
        <v>0</v>
      </c>
      <c r="DG27" s="35">
        <f t="shared" si="11"/>
        <v>0</v>
      </c>
      <c r="DH27" s="35"/>
      <c r="DI27" s="35">
        <f t="shared" si="12"/>
        <v>0</v>
      </c>
      <c r="DJ27" s="35">
        <v>0</v>
      </c>
      <c r="DK27" s="35"/>
      <c r="DL27" s="35">
        <f t="shared" si="13"/>
        <v>0</v>
      </c>
      <c r="DM27" s="35"/>
      <c r="DN27" s="35">
        <f t="shared" si="14"/>
        <v>0</v>
      </c>
      <c r="DO27" s="35">
        <f t="shared" si="15"/>
        <v>0</v>
      </c>
      <c r="DP27" s="35">
        <f t="shared" si="16"/>
        <v>0</v>
      </c>
      <c r="DQ27" s="35"/>
      <c r="DR27" s="35"/>
      <c r="DS27" s="41"/>
      <c r="DT27" s="41"/>
      <c r="DU27" s="41"/>
      <c r="DV27" s="35"/>
      <c r="DW27" s="35"/>
      <c r="DX27" s="35"/>
      <c r="DY27" s="35"/>
      <c r="DZ27" s="35"/>
      <c r="EA27" s="35"/>
      <c r="EB27" s="35"/>
      <c r="EC27" s="35"/>
      <c r="ED27" s="35"/>
      <c r="EE27" s="36"/>
      <c r="EF27" s="36"/>
      <c r="EG27" s="36"/>
      <c r="EH27" s="36"/>
      <c r="EI27" s="35"/>
      <c r="EJ27" s="35"/>
      <c r="EK27" s="21" t="str">
        <f t="shared" si="2"/>
        <v/>
      </c>
      <c r="EL27" s="21" t="str">
        <f t="shared" si="3"/>
        <v/>
      </c>
      <c r="EM27" s="21" t="str">
        <f t="shared" si="4"/>
        <v/>
      </c>
      <c r="EN27" s="21" t="str">
        <f t="shared" si="5"/>
        <v/>
      </c>
      <c r="EO27" s="21" t="str">
        <f t="shared" si="17"/>
        <v/>
      </c>
      <c r="EP27" s="21" t="str">
        <f t="shared" si="18"/>
        <v/>
      </c>
      <c r="EQ27" s="21" t="str">
        <f t="shared" si="19"/>
        <v/>
      </c>
      <c r="ER27" s="21" t="str">
        <f t="shared" si="20"/>
        <v/>
      </c>
      <c r="ES27" s="21" t="str">
        <f t="shared" si="6"/>
        <v/>
      </c>
      <c r="ET27" s="21" t="str">
        <f t="shared" si="7"/>
        <v/>
      </c>
      <c r="EU27" s="21" t="str">
        <f t="shared" si="21"/>
        <v/>
      </c>
      <c r="EV27" s="21"/>
      <c r="EW27" s="21"/>
      <c r="EX27" s="21"/>
      <c r="EY27" s="21"/>
      <c r="EZ27" s="21"/>
      <c r="FA27" s="11">
        <f t="shared" si="25"/>
        <v>0</v>
      </c>
      <c r="FC27" s="35">
        <f t="shared" si="22"/>
        <v>0</v>
      </c>
    </row>
    <row r="28" spans="2:159" ht="19.8" customHeight="1" x14ac:dyDescent="0.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3"/>
      <c r="AH28" s="134"/>
      <c r="AI28" s="135"/>
      <c r="AJ28" s="132"/>
      <c r="AK28" s="132"/>
      <c r="AL28" s="132"/>
      <c r="AM28" s="267"/>
      <c r="AN28" s="268"/>
      <c r="AO28" s="269"/>
      <c r="AP28" s="267"/>
      <c r="AQ28" s="268"/>
      <c r="AR28" s="269"/>
      <c r="AS28" s="84"/>
      <c r="AT28" s="85"/>
      <c r="AU28" s="86"/>
      <c r="AV28" s="84"/>
      <c r="AW28" s="85"/>
      <c r="AX28" s="85"/>
      <c r="AY28" s="85"/>
      <c r="AZ28" s="86"/>
      <c r="BA28" s="84"/>
      <c r="BB28" s="85"/>
      <c r="BC28" s="86"/>
      <c r="BD28" s="84"/>
      <c r="BE28" s="85"/>
      <c r="BF28" s="86"/>
      <c r="BG28" s="270"/>
      <c r="BH28" s="270"/>
      <c r="BI28" s="270"/>
      <c r="BJ28" s="271"/>
      <c r="BK28" s="271"/>
      <c r="BL28" s="270"/>
      <c r="BM28" s="270"/>
      <c r="BN28" s="270"/>
      <c r="BO28" s="136">
        <v>0.5</v>
      </c>
      <c r="BP28" s="136"/>
      <c r="BQ28" s="136"/>
      <c r="BR28" s="270"/>
      <c r="BS28" s="270"/>
      <c r="BT28" s="270"/>
      <c r="BU28" s="270"/>
      <c r="BV28" s="137"/>
      <c r="BW28" s="137"/>
      <c r="BX28" s="137"/>
      <c r="BY28" s="137"/>
      <c r="BZ28" s="138"/>
      <c r="CA28" s="139"/>
      <c r="CB28" s="139"/>
      <c r="CC28" s="140"/>
      <c r="CD28" s="132"/>
      <c r="CE28" s="132"/>
      <c r="CF28" s="132"/>
      <c r="CG28" s="132"/>
      <c r="CH28" s="132"/>
      <c r="CI28" s="132"/>
      <c r="CJ28" s="132"/>
      <c r="CK28" s="132"/>
      <c r="CL28" s="132"/>
      <c r="CO28" s="35"/>
      <c r="CP28" s="19"/>
      <c r="CQ28" s="40">
        <f t="shared" si="8"/>
        <v>0</v>
      </c>
      <c r="CR28" s="40" t="e">
        <f t="shared" si="9"/>
        <v>#DIV/0!</v>
      </c>
      <c r="CS28" s="35"/>
      <c r="CT28" s="35">
        <f t="shared" si="0"/>
        <v>0</v>
      </c>
      <c r="CU28" s="35"/>
      <c r="CV28" s="35">
        <f t="shared" si="1"/>
        <v>0</v>
      </c>
      <c r="CW28" s="35"/>
      <c r="CX28" s="35"/>
      <c r="CY28" s="35"/>
      <c r="CZ28" s="35">
        <f t="shared" si="23"/>
        <v>0</v>
      </c>
      <c r="DA28" s="35">
        <f t="shared" si="24"/>
        <v>0</v>
      </c>
      <c r="DB28" s="35"/>
      <c r="DC28" s="35"/>
      <c r="DD28" s="35"/>
      <c r="DE28" s="35"/>
      <c r="DF28" s="35">
        <f t="shared" si="10"/>
        <v>0</v>
      </c>
      <c r="DG28" s="35">
        <f t="shared" si="11"/>
        <v>0</v>
      </c>
      <c r="DH28" s="35"/>
      <c r="DI28" s="35">
        <f t="shared" si="12"/>
        <v>0</v>
      </c>
      <c r="DJ28" s="35">
        <v>0</v>
      </c>
      <c r="DK28" s="35"/>
      <c r="DL28" s="35">
        <f t="shared" si="13"/>
        <v>0</v>
      </c>
      <c r="DM28" s="35"/>
      <c r="DN28" s="35">
        <f t="shared" si="14"/>
        <v>0</v>
      </c>
      <c r="DO28" s="35">
        <f t="shared" si="15"/>
        <v>0</v>
      </c>
      <c r="DP28" s="35">
        <f t="shared" si="16"/>
        <v>0</v>
      </c>
      <c r="DQ28" s="35"/>
      <c r="DR28" s="35"/>
      <c r="DS28" s="41"/>
      <c r="DT28" s="41"/>
      <c r="DU28" s="41"/>
      <c r="DV28" s="35"/>
      <c r="DW28" s="35"/>
      <c r="DX28" s="35"/>
      <c r="DY28" s="35"/>
      <c r="DZ28" s="35"/>
      <c r="EA28" s="35"/>
      <c r="EB28" s="35"/>
      <c r="EC28" s="35"/>
      <c r="ED28" s="35"/>
      <c r="EE28" s="36"/>
      <c r="EF28" s="36"/>
      <c r="EG28" s="36"/>
      <c r="EH28" s="36"/>
      <c r="EI28" s="35"/>
      <c r="EJ28" s="35"/>
      <c r="EK28" s="21" t="str">
        <f t="shared" si="2"/>
        <v/>
      </c>
      <c r="EL28" s="21" t="str">
        <f t="shared" si="3"/>
        <v/>
      </c>
      <c r="EM28" s="21" t="str">
        <f t="shared" si="4"/>
        <v/>
      </c>
      <c r="EN28" s="21" t="str">
        <f t="shared" si="5"/>
        <v/>
      </c>
      <c r="EO28" s="21" t="str">
        <f t="shared" si="17"/>
        <v/>
      </c>
      <c r="EP28" s="21" t="str">
        <f t="shared" si="18"/>
        <v/>
      </c>
      <c r="EQ28" s="21" t="str">
        <f t="shared" si="19"/>
        <v/>
      </c>
      <c r="ER28" s="21" t="str">
        <f t="shared" si="20"/>
        <v/>
      </c>
      <c r="ES28" s="21" t="str">
        <f t="shared" si="6"/>
        <v/>
      </c>
      <c r="ET28" s="21" t="str">
        <f t="shared" si="7"/>
        <v/>
      </c>
      <c r="EU28" s="21" t="str">
        <f t="shared" si="21"/>
        <v/>
      </c>
      <c r="EV28" s="21"/>
      <c r="EW28" s="21"/>
      <c r="EX28" s="21"/>
      <c r="EY28" s="21"/>
      <c r="EZ28" s="21"/>
      <c r="FA28" s="11">
        <f t="shared" si="25"/>
        <v>0</v>
      </c>
      <c r="FC28" s="35">
        <f t="shared" si="22"/>
        <v>0</v>
      </c>
    </row>
    <row r="29" spans="2:159" ht="19.8" customHeight="1" x14ac:dyDescent="0.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3"/>
      <c r="AH29" s="134"/>
      <c r="AI29" s="135"/>
      <c r="AJ29" s="132"/>
      <c r="AK29" s="132"/>
      <c r="AL29" s="132"/>
      <c r="AM29" s="267"/>
      <c r="AN29" s="268"/>
      <c r="AO29" s="269"/>
      <c r="AP29" s="267"/>
      <c r="AQ29" s="268"/>
      <c r="AR29" s="269"/>
      <c r="AS29" s="84"/>
      <c r="AT29" s="85"/>
      <c r="AU29" s="86"/>
      <c r="AV29" s="84"/>
      <c r="AW29" s="85"/>
      <c r="AX29" s="85"/>
      <c r="AY29" s="85"/>
      <c r="AZ29" s="86"/>
      <c r="BA29" s="84"/>
      <c r="BB29" s="85"/>
      <c r="BC29" s="86"/>
      <c r="BD29" s="84"/>
      <c r="BE29" s="85"/>
      <c r="BF29" s="86"/>
      <c r="BG29" s="270"/>
      <c r="BH29" s="270"/>
      <c r="BI29" s="270"/>
      <c r="BJ29" s="271"/>
      <c r="BK29" s="271"/>
      <c r="BL29" s="270"/>
      <c r="BM29" s="270"/>
      <c r="BN29" s="270"/>
      <c r="BO29" s="136">
        <v>0.5</v>
      </c>
      <c r="BP29" s="136"/>
      <c r="BQ29" s="136"/>
      <c r="BR29" s="270"/>
      <c r="BS29" s="270"/>
      <c r="BT29" s="270"/>
      <c r="BU29" s="270"/>
      <c r="BV29" s="137"/>
      <c r="BW29" s="137"/>
      <c r="BX29" s="137"/>
      <c r="BY29" s="137"/>
      <c r="BZ29" s="138"/>
      <c r="CA29" s="139"/>
      <c r="CB29" s="139"/>
      <c r="CC29" s="140"/>
      <c r="CD29" s="132"/>
      <c r="CE29" s="132"/>
      <c r="CF29" s="132"/>
      <c r="CG29" s="132"/>
      <c r="CH29" s="132"/>
      <c r="CI29" s="132"/>
      <c r="CJ29" s="132"/>
      <c r="CK29" s="132"/>
      <c r="CL29" s="132"/>
      <c r="CO29" s="35"/>
      <c r="CP29" s="19"/>
      <c r="CQ29" s="40">
        <f t="shared" si="8"/>
        <v>0</v>
      </c>
      <c r="CR29" s="40" t="e">
        <f t="shared" si="9"/>
        <v>#DIV/0!</v>
      </c>
      <c r="CS29" s="35"/>
      <c r="CT29" s="35">
        <f t="shared" si="0"/>
        <v>0</v>
      </c>
      <c r="CU29" s="35"/>
      <c r="CV29" s="35">
        <f t="shared" si="1"/>
        <v>0</v>
      </c>
      <c r="CW29" s="35"/>
      <c r="CX29" s="35"/>
      <c r="CY29" s="35"/>
      <c r="CZ29" s="35">
        <f t="shared" si="23"/>
        <v>0</v>
      </c>
      <c r="DA29" s="35">
        <f t="shared" si="24"/>
        <v>0</v>
      </c>
      <c r="DB29" s="35"/>
      <c r="DC29" s="35"/>
      <c r="DD29" s="35"/>
      <c r="DE29" s="35"/>
      <c r="DF29" s="35">
        <f t="shared" si="10"/>
        <v>0</v>
      </c>
      <c r="DG29" s="35">
        <f t="shared" si="11"/>
        <v>0</v>
      </c>
      <c r="DH29" s="35"/>
      <c r="DI29" s="35">
        <f t="shared" si="12"/>
        <v>0</v>
      </c>
      <c r="DJ29" s="35">
        <v>0</v>
      </c>
      <c r="DK29" s="35"/>
      <c r="DL29" s="35">
        <f t="shared" si="13"/>
        <v>0</v>
      </c>
      <c r="DM29" s="35"/>
      <c r="DN29" s="35">
        <f t="shared" si="14"/>
        <v>0</v>
      </c>
      <c r="DO29" s="35">
        <f t="shared" si="15"/>
        <v>0</v>
      </c>
      <c r="DP29" s="35">
        <f t="shared" si="16"/>
        <v>0</v>
      </c>
      <c r="DQ29" s="35"/>
      <c r="DR29" s="35"/>
      <c r="DS29" s="41"/>
      <c r="DT29" s="41"/>
      <c r="DU29" s="41"/>
      <c r="DV29" s="35"/>
      <c r="DW29" s="35"/>
      <c r="DX29" s="35"/>
      <c r="DY29" s="35"/>
      <c r="DZ29" s="35"/>
      <c r="EA29" s="35"/>
      <c r="EB29" s="35"/>
      <c r="EC29" s="35"/>
      <c r="ED29" s="35"/>
      <c r="EE29" s="36"/>
      <c r="EF29" s="36"/>
      <c r="EG29" s="36"/>
      <c r="EH29" s="36"/>
      <c r="EI29" s="35"/>
      <c r="EJ29" s="35"/>
      <c r="EK29" s="21" t="str">
        <f t="shared" si="2"/>
        <v/>
      </c>
      <c r="EL29" s="21" t="str">
        <f t="shared" si="3"/>
        <v/>
      </c>
      <c r="EM29" s="21" t="str">
        <f t="shared" si="4"/>
        <v/>
      </c>
      <c r="EN29" s="21" t="str">
        <f t="shared" si="5"/>
        <v/>
      </c>
      <c r="EO29" s="21" t="str">
        <f t="shared" si="17"/>
        <v/>
      </c>
      <c r="EP29" s="21" t="str">
        <f t="shared" si="18"/>
        <v/>
      </c>
      <c r="EQ29" s="21" t="str">
        <f t="shared" si="19"/>
        <v/>
      </c>
      <c r="ER29" s="21" t="str">
        <f t="shared" si="20"/>
        <v/>
      </c>
      <c r="ES29" s="21" t="str">
        <f t="shared" si="6"/>
        <v/>
      </c>
      <c r="ET29" s="21" t="str">
        <f t="shared" si="7"/>
        <v/>
      </c>
      <c r="EU29" s="21" t="str">
        <f t="shared" si="21"/>
        <v/>
      </c>
      <c r="EV29" s="21"/>
      <c r="EW29" s="21"/>
      <c r="EX29" s="21"/>
      <c r="EY29" s="21"/>
      <c r="EZ29" s="21"/>
      <c r="FA29" s="11">
        <f t="shared" si="25"/>
        <v>0</v>
      </c>
      <c r="FC29" s="35">
        <f t="shared" si="22"/>
        <v>0</v>
      </c>
    </row>
    <row r="30" spans="2:159" ht="19.8" customHeight="1" x14ac:dyDescent="0.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3"/>
      <c r="AH30" s="134"/>
      <c r="AI30" s="135"/>
      <c r="AJ30" s="132"/>
      <c r="AK30" s="132"/>
      <c r="AL30" s="132"/>
      <c r="AM30" s="267"/>
      <c r="AN30" s="268"/>
      <c r="AO30" s="269"/>
      <c r="AP30" s="267"/>
      <c r="AQ30" s="268"/>
      <c r="AR30" s="269"/>
      <c r="AS30" s="84"/>
      <c r="AT30" s="85"/>
      <c r="AU30" s="86"/>
      <c r="AV30" s="84"/>
      <c r="AW30" s="85"/>
      <c r="AX30" s="85"/>
      <c r="AY30" s="85"/>
      <c r="AZ30" s="86"/>
      <c r="BA30" s="84"/>
      <c r="BB30" s="85"/>
      <c r="BC30" s="86"/>
      <c r="BD30" s="84"/>
      <c r="BE30" s="85"/>
      <c r="BF30" s="86"/>
      <c r="BG30" s="270"/>
      <c r="BH30" s="270"/>
      <c r="BI30" s="270"/>
      <c r="BJ30" s="271"/>
      <c r="BK30" s="271"/>
      <c r="BL30" s="270"/>
      <c r="BM30" s="270"/>
      <c r="BN30" s="270"/>
      <c r="BO30" s="136">
        <v>0.5</v>
      </c>
      <c r="BP30" s="136"/>
      <c r="BQ30" s="136"/>
      <c r="BR30" s="270"/>
      <c r="BS30" s="270"/>
      <c r="BT30" s="270"/>
      <c r="BU30" s="270"/>
      <c r="BV30" s="137"/>
      <c r="BW30" s="137"/>
      <c r="BX30" s="137"/>
      <c r="BY30" s="137"/>
      <c r="BZ30" s="138"/>
      <c r="CA30" s="139"/>
      <c r="CB30" s="139"/>
      <c r="CC30" s="140"/>
      <c r="CD30" s="132"/>
      <c r="CE30" s="132"/>
      <c r="CF30" s="132"/>
      <c r="CG30" s="132"/>
      <c r="CH30" s="132"/>
      <c r="CI30" s="132"/>
      <c r="CJ30" s="132"/>
      <c r="CK30" s="132"/>
      <c r="CL30" s="132"/>
      <c r="CO30" s="35"/>
      <c r="CP30" s="19"/>
      <c r="CQ30" s="40">
        <f t="shared" si="8"/>
        <v>0</v>
      </c>
      <c r="CR30" s="40" t="e">
        <f t="shared" si="9"/>
        <v>#DIV/0!</v>
      </c>
      <c r="CS30" s="35"/>
      <c r="CT30" s="35">
        <f t="shared" si="0"/>
        <v>0</v>
      </c>
      <c r="CU30" s="35"/>
      <c r="CV30" s="35">
        <f t="shared" si="1"/>
        <v>0</v>
      </c>
      <c r="CW30" s="35"/>
      <c r="CX30" s="35"/>
      <c r="CY30" s="35"/>
      <c r="CZ30" s="35">
        <f t="shared" si="23"/>
        <v>0</v>
      </c>
      <c r="DA30" s="35">
        <f t="shared" si="24"/>
        <v>0</v>
      </c>
      <c r="DB30" s="35"/>
      <c r="DC30" s="35"/>
      <c r="DD30" s="35"/>
      <c r="DE30" s="35"/>
      <c r="DF30" s="35">
        <f t="shared" si="10"/>
        <v>0</v>
      </c>
      <c r="DG30" s="35">
        <f t="shared" si="11"/>
        <v>0</v>
      </c>
      <c r="DH30" s="35"/>
      <c r="DI30" s="35">
        <f t="shared" si="12"/>
        <v>0</v>
      </c>
      <c r="DJ30" s="35">
        <v>0</v>
      </c>
      <c r="DK30" s="35"/>
      <c r="DL30" s="35">
        <f t="shared" si="13"/>
        <v>0</v>
      </c>
      <c r="DM30" s="35"/>
      <c r="DN30" s="35">
        <f t="shared" si="14"/>
        <v>0</v>
      </c>
      <c r="DO30" s="35">
        <f t="shared" si="15"/>
        <v>0</v>
      </c>
      <c r="DP30" s="35">
        <f t="shared" si="16"/>
        <v>0</v>
      </c>
      <c r="DQ30" s="35"/>
      <c r="DR30" s="35"/>
      <c r="DS30" s="41"/>
      <c r="DT30" s="41"/>
      <c r="DU30" s="41"/>
      <c r="DV30" s="35"/>
      <c r="DW30" s="35"/>
      <c r="DX30" s="35"/>
      <c r="DY30" s="35"/>
      <c r="DZ30" s="35"/>
      <c r="EA30" s="35"/>
      <c r="EB30" s="35"/>
      <c r="EC30" s="35"/>
      <c r="ED30" s="35"/>
      <c r="EE30" s="36"/>
      <c r="EF30" s="36"/>
      <c r="EG30" s="36"/>
      <c r="EH30" s="36"/>
      <c r="EI30" s="35"/>
      <c r="EJ30" s="35"/>
      <c r="EK30" s="21" t="str">
        <f t="shared" si="2"/>
        <v/>
      </c>
      <c r="EL30" s="21" t="str">
        <f t="shared" si="3"/>
        <v/>
      </c>
      <c r="EM30" s="21" t="str">
        <f t="shared" si="4"/>
        <v/>
      </c>
      <c r="EN30" s="21" t="str">
        <f t="shared" si="5"/>
        <v/>
      </c>
      <c r="EO30" s="21" t="str">
        <f t="shared" si="17"/>
        <v/>
      </c>
      <c r="EP30" s="21" t="str">
        <f t="shared" si="18"/>
        <v/>
      </c>
      <c r="EQ30" s="21" t="str">
        <f t="shared" si="19"/>
        <v/>
      </c>
      <c r="ER30" s="21" t="str">
        <f t="shared" si="20"/>
        <v/>
      </c>
      <c r="ES30" s="21" t="str">
        <f t="shared" si="6"/>
        <v/>
      </c>
      <c r="ET30" s="21" t="str">
        <f t="shared" si="7"/>
        <v/>
      </c>
      <c r="EU30" s="21" t="str">
        <f t="shared" si="21"/>
        <v/>
      </c>
      <c r="EV30" s="21"/>
      <c r="EW30" s="21"/>
      <c r="EX30" s="21"/>
      <c r="EY30" s="21"/>
      <c r="EZ30" s="21"/>
      <c r="FA30" s="11">
        <f t="shared" si="25"/>
        <v>0</v>
      </c>
      <c r="FC30" s="35">
        <f t="shared" si="22"/>
        <v>0</v>
      </c>
    </row>
    <row r="31" spans="2:159" ht="19.8" customHeight="1" x14ac:dyDescent="0.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3"/>
      <c r="AH31" s="134"/>
      <c r="AI31" s="135"/>
      <c r="AJ31" s="132"/>
      <c r="AK31" s="132"/>
      <c r="AL31" s="132"/>
      <c r="AM31" s="267"/>
      <c r="AN31" s="268"/>
      <c r="AO31" s="269"/>
      <c r="AP31" s="267"/>
      <c r="AQ31" s="268"/>
      <c r="AR31" s="269"/>
      <c r="AS31" s="84"/>
      <c r="AT31" s="85"/>
      <c r="AU31" s="86"/>
      <c r="AV31" s="84"/>
      <c r="AW31" s="85"/>
      <c r="AX31" s="85"/>
      <c r="AY31" s="85"/>
      <c r="AZ31" s="86"/>
      <c r="BA31" s="84"/>
      <c r="BB31" s="85"/>
      <c r="BC31" s="86"/>
      <c r="BD31" s="84"/>
      <c r="BE31" s="85"/>
      <c r="BF31" s="86"/>
      <c r="BG31" s="270"/>
      <c r="BH31" s="270"/>
      <c r="BI31" s="270"/>
      <c r="BJ31" s="271"/>
      <c r="BK31" s="271"/>
      <c r="BL31" s="270"/>
      <c r="BM31" s="270"/>
      <c r="BN31" s="270"/>
      <c r="BO31" s="136">
        <v>0.5</v>
      </c>
      <c r="BP31" s="136"/>
      <c r="BQ31" s="136"/>
      <c r="BR31" s="270"/>
      <c r="BS31" s="270"/>
      <c r="BT31" s="270"/>
      <c r="BU31" s="270"/>
      <c r="BV31" s="137"/>
      <c r="BW31" s="137"/>
      <c r="BX31" s="137"/>
      <c r="BY31" s="137"/>
      <c r="BZ31" s="138"/>
      <c r="CA31" s="139"/>
      <c r="CB31" s="139"/>
      <c r="CC31" s="140"/>
      <c r="CD31" s="132"/>
      <c r="CE31" s="132"/>
      <c r="CF31" s="132"/>
      <c r="CG31" s="132"/>
      <c r="CH31" s="132"/>
      <c r="CI31" s="132"/>
      <c r="CJ31" s="132"/>
      <c r="CK31" s="132"/>
      <c r="CL31" s="132"/>
      <c r="CO31" s="35"/>
      <c r="CP31" s="19"/>
      <c r="CQ31" s="40">
        <f t="shared" si="8"/>
        <v>0</v>
      </c>
      <c r="CR31" s="40" t="e">
        <f t="shared" si="9"/>
        <v>#DIV/0!</v>
      </c>
      <c r="CS31" s="35"/>
      <c r="CT31" s="35">
        <f t="shared" si="0"/>
        <v>0</v>
      </c>
      <c r="CU31" s="35"/>
      <c r="CV31" s="35">
        <f t="shared" si="1"/>
        <v>0</v>
      </c>
      <c r="CW31" s="35"/>
      <c r="CX31" s="35"/>
      <c r="CY31" s="35"/>
      <c r="CZ31" s="35">
        <f t="shared" si="23"/>
        <v>0</v>
      </c>
      <c r="DA31" s="35">
        <f t="shared" si="24"/>
        <v>0</v>
      </c>
      <c r="DB31" s="35"/>
      <c r="DC31" s="35"/>
      <c r="DD31" s="35"/>
      <c r="DE31" s="35"/>
      <c r="DF31" s="35">
        <f t="shared" si="10"/>
        <v>0</v>
      </c>
      <c r="DG31" s="35">
        <f t="shared" si="11"/>
        <v>0</v>
      </c>
      <c r="DH31" s="35"/>
      <c r="DI31" s="35">
        <f t="shared" si="12"/>
        <v>0</v>
      </c>
      <c r="DJ31" s="35">
        <v>0</v>
      </c>
      <c r="DK31" s="35"/>
      <c r="DL31" s="35">
        <f t="shared" si="13"/>
        <v>0</v>
      </c>
      <c r="DM31" s="35"/>
      <c r="DN31" s="35">
        <f t="shared" si="14"/>
        <v>0</v>
      </c>
      <c r="DO31" s="35">
        <f t="shared" si="15"/>
        <v>0</v>
      </c>
      <c r="DP31" s="35">
        <f t="shared" si="16"/>
        <v>0</v>
      </c>
      <c r="DQ31" s="35"/>
      <c r="DR31" s="35"/>
      <c r="DS31" s="41"/>
      <c r="DT31" s="41"/>
      <c r="DU31" s="41"/>
      <c r="DV31" s="35"/>
      <c r="DW31" s="35"/>
      <c r="DX31" s="35"/>
      <c r="DY31" s="35"/>
      <c r="DZ31" s="35"/>
      <c r="EA31" s="35"/>
      <c r="EB31" s="35"/>
      <c r="EC31" s="35"/>
      <c r="ED31" s="35"/>
      <c r="EE31" s="36"/>
      <c r="EF31" s="36"/>
      <c r="EG31" s="36"/>
      <c r="EH31" s="36"/>
      <c r="EI31" s="35"/>
      <c r="EJ31" s="35"/>
      <c r="EK31" s="21" t="str">
        <f t="shared" si="2"/>
        <v/>
      </c>
      <c r="EL31" s="21" t="str">
        <f t="shared" si="3"/>
        <v/>
      </c>
      <c r="EM31" s="21" t="str">
        <f t="shared" si="4"/>
        <v/>
      </c>
      <c r="EN31" s="21" t="str">
        <f t="shared" si="5"/>
        <v/>
      </c>
      <c r="EO31" s="21" t="str">
        <f t="shared" si="17"/>
        <v/>
      </c>
      <c r="EP31" s="21" t="str">
        <f t="shared" si="18"/>
        <v/>
      </c>
      <c r="EQ31" s="21" t="str">
        <f t="shared" si="19"/>
        <v/>
      </c>
      <c r="ER31" s="21" t="str">
        <f t="shared" si="20"/>
        <v/>
      </c>
      <c r="ES31" s="21" t="str">
        <f t="shared" si="6"/>
        <v/>
      </c>
      <c r="ET31" s="21" t="str">
        <f t="shared" si="7"/>
        <v/>
      </c>
      <c r="EU31" s="21" t="str">
        <f t="shared" si="21"/>
        <v/>
      </c>
      <c r="EV31" s="21"/>
      <c r="EW31" s="21"/>
      <c r="EX31" s="21"/>
      <c r="EY31" s="21"/>
      <c r="EZ31" s="21"/>
      <c r="FA31" s="11">
        <f t="shared" si="25"/>
        <v>0</v>
      </c>
      <c r="FC31" s="35">
        <f t="shared" si="22"/>
        <v>0</v>
      </c>
    </row>
    <row r="32" spans="2:159" ht="19.8" customHeight="1" x14ac:dyDescent="0.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3"/>
      <c r="AH32" s="134"/>
      <c r="AI32" s="135"/>
      <c r="AJ32" s="132"/>
      <c r="AK32" s="132"/>
      <c r="AL32" s="132"/>
      <c r="AM32" s="267"/>
      <c r="AN32" s="268"/>
      <c r="AO32" s="269"/>
      <c r="AP32" s="267"/>
      <c r="AQ32" s="268"/>
      <c r="AR32" s="269"/>
      <c r="AS32" s="84"/>
      <c r="AT32" s="85"/>
      <c r="AU32" s="86"/>
      <c r="AV32" s="84"/>
      <c r="AW32" s="85"/>
      <c r="AX32" s="85"/>
      <c r="AY32" s="85"/>
      <c r="AZ32" s="86"/>
      <c r="BA32" s="84"/>
      <c r="BB32" s="85"/>
      <c r="BC32" s="86"/>
      <c r="BD32" s="84"/>
      <c r="BE32" s="85"/>
      <c r="BF32" s="86"/>
      <c r="BG32" s="270"/>
      <c r="BH32" s="270"/>
      <c r="BI32" s="270"/>
      <c r="BJ32" s="271"/>
      <c r="BK32" s="271"/>
      <c r="BL32" s="270"/>
      <c r="BM32" s="270"/>
      <c r="BN32" s="270"/>
      <c r="BO32" s="136">
        <v>0.5</v>
      </c>
      <c r="BP32" s="136"/>
      <c r="BQ32" s="136"/>
      <c r="BR32" s="270"/>
      <c r="BS32" s="270"/>
      <c r="BT32" s="270"/>
      <c r="BU32" s="270"/>
      <c r="BV32" s="137"/>
      <c r="BW32" s="137"/>
      <c r="BX32" s="137"/>
      <c r="BY32" s="137"/>
      <c r="BZ32" s="138"/>
      <c r="CA32" s="139"/>
      <c r="CB32" s="139"/>
      <c r="CC32" s="140"/>
      <c r="CD32" s="132"/>
      <c r="CE32" s="132"/>
      <c r="CF32" s="132"/>
      <c r="CG32" s="132"/>
      <c r="CH32" s="132"/>
      <c r="CI32" s="132"/>
      <c r="CJ32" s="132"/>
      <c r="CK32" s="132"/>
      <c r="CL32" s="132"/>
      <c r="CO32" s="35"/>
      <c r="CP32" s="19"/>
      <c r="CQ32" s="40">
        <f t="shared" si="8"/>
        <v>0</v>
      </c>
      <c r="CR32" s="40" t="e">
        <f t="shared" si="9"/>
        <v>#DIV/0!</v>
      </c>
      <c r="CS32" s="35"/>
      <c r="CT32" s="35">
        <f t="shared" si="0"/>
        <v>0</v>
      </c>
      <c r="CU32" s="35"/>
      <c r="CV32" s="35">
        <f t="shared" si="1"/>
        <v>0</v>
      </c>
      <c r="CW32" s="35"/>
      <c r="CX32" s="35"/>
      <c r="CY32" s="35"/>
      <c r="CZ32" s="35">
        <f t="shared" si="23"/>
        <v>0</v>
      </c>
      <c r="DA32" s="35">
        <f t="shared" si="24"/>
        <v>0</v>
      </c>
      <c r="DB32" s="35"/>
      <c r="DC32" s="35"/>
      <c r="DD32" s="35"/>
      <c r="DE32" s="35"/>
      <c r="DF32" s="35">
        <f t="shared" si="10"/>
        <v>0</v>
      </c>
      <c r="DG32" s="35">
        <f t="shared" si="11"/>
        <v>0</v>
      </c>
      <c r="DH32" s="35"/>
      <c r="DI32" s="35">
        <f t="shared" si="12"/>
        <v>0</v>
      </c>
      <c r="DJ32" s="35">
        <v>0</v>
      </c>
      <c r="DK32" s="35"/>
      <c r="DL32" s="35">
        <f t="shared" si="13"/>
        <v>0</v>
      </c>
      <c r="DM32" s="35"/>
      <c r="DN32" s="35">
        <f t="shared" si="14"/>
        <v>0</v>
      </c>
      <c r="DO32" s="35">
        <f t="shared" si="15"/>
        <v>0</v>
      </c>
      <c r="DP32" s="35">
        <f t="shared" si="16"/>
        <v>0</v>
      </c>
      <c r="DQ32" s="35"/>
      <c r="DR32" s="35"/>
      <c r="DS32" s="41"/>
      <c r="DT32" s="41"/>
      <c r="DU32" s="41"/>
      <c r="DV32" s="35"/>
      <c r="DW32" s="35"/>
      <c r="DX32" s="35"/>
      <c r="DY32" s="35"/>
      <c r="DZ32" s="35"/>
      <c r="EA32" s="35"/>
      <c r="EB32" s="35"/>
      <c r="EC32" s="35"/>
      <c r="ED32" s="35"/>
      <c r="EE32" s="36"/>
      <c r="EF32" s="36"/>
      <c r="EG32" s="36"/>
      <c r="EH32" s="36"/>
      <c r="EI32" s="35"/>
      <c r="EJ32" s="35"/>
      <c r="EK32" s="21" t="str">
        <f t="shared" si="2"/>
        <v/>
      </c>
      <c r="EL32" s="21" t="str">
        <f t="shared" si="3"/>
        <v/>
      </c>
      <c r="EM32" s="21" t="str">
        <f t="shared" si="4"/>
        <v/>
      </c>
      <c r="EN32" s="21" t="str">
        <f t="shared" si="5"/>
        <v/>
      </c>
      <c r="EO32" s="21" t="str">
        <f t="shared" si="17"/>
        <v/>
      </c>
      <c r="EP32" s="21" t="str">
        <f t="shared" si="18"/>
        <v/>
      </c>
      <c r="EQ32" s="21" t="str">
        <f t="shared" si="19"/>
        <v/>
      </c>
      <c r="ER32" s="21" t="str">
        <f t="shared" si="20"/>
        <v/>
      </c>
      <c r="ES32" s="21" t="str">
        <f t="shared" si="6"/>
        <v/>
      </c>
      <c r="ET32" s="21" t="str">
        <f t="shared" si="7"/>
        <v/>
      </c>
      <c r="EU32" s="21" t="str">
        <f t="shared" si="21"/>
        <v/>
      </c>
      <c r="EV32" s="21"/>
      <c r="EW32" s="21"/>
      <c r="EX32" s="21"/>
      <c r="EY32" s="21"/>
      <c r="EZ32" s="21"/>
      <c r="FA32" s="11">
        <f t="shared" si="25"/>
        <v>0</v>
      </c>
      <c r="FC32" s="35">
        <f t="shared" si="22"/>
        <v>0</v>
      </c>
    </row>
    <row r="33" spans="2:159" ht="19.8" customHeight="1" x14ac:dyDescent="0.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3"/>
      <c r="AH33" s="134"/>
      <c r="AI33" s="135"/>
      <c r="AJ33" s="132"/>
      <c r="AK33" s="132"/>
      <c r="AL33" s="132"/>
      <c r="AM33" s="267"/>
      <c r="AN33" s="268"/>
      <c r="AO33" s="269"/>
      <c r="AP33" s="267"/>
      <c r="AQ33" s="268"/>
      <c r="AR33" s="269"/>
      <c r="AS33" s="84"/>
      <c r="AT33" s="85"/>
      <c r="AU33" s="86"/>
      <c r="AV33" s="84"/>
      <c r="AW33" s="85"/>
      <c r="AX33" s="85"/>
      <c r="AY33" s="85"/>
      <c r="AZ33" s="86"/>
      <c r="BA33" s="84"/>
      <c r="BB33" s="85"/>
      <c r="BC33" s="86"/>
      <c r="BD33" s="84"/>
      <c r="BE33" s="85"/>
      <c r="BF33" s="86"/>
      <c r="BG33" s="270"/>
      <c r="BH33" s="270"/>
      <c r="BI33" s="270"/>
      <c r="BJ33" s="271"/>
      <c r="BK33" s="271"/>
      <c r="BL33" s="270"/>
      <c r="BM33" s="270"/>
      <c r="BN33" s="270"/>
      <c r="BO33" s="136">
        <v>0.5</v>
      </c>
      <c r="BP33" s="136"/>
      <c r="BQ33" s="136"/>
      <c r="BR33" s="270"/>
      <c r="BS33" s="270"/>
      <c r="BT33" s="270"/>
      <c r="BU33" s="270"/>
      <c r="BV33" s="137"/>
      <c r="BW33" s="137"/>
      <c r="BX33" s="137"/>
      <c r="BY33" s="137"/>
      <c r="BZ33" s="138"/>
      <c r="CA33" s="139"/>
      <c r="CB33" s="139"/>
      <c r="CC33" s="140"/>
      <c r="CD33" s="132"/>
      <c r="CE33" s="132"/>
      <c r="CF33" s="132"/>
      <c r="CG33" s="132"/>
      <c r="CH33" s="132"/>
      <c r="CI33" s="132"/>
      <c r="CJ33" s="132"/>
      <c r="CK33" s="132"/>
      <c r="CL33" s="132"/>
      <c r="CO33" s="35"/>
      <c r="CP33" s="19"/>
      <c r="CQ33" s="40">
        <f t="shared" si="8"/>
        <v>0</v>
      </c>
      <c r="CR33" s="40" t="e">
        <f t="shared" si="9"/>
        <v>#DIV/0!</v>
      </c>
      <c r="CS33" s="35"/>
      <c r="CT33" s="35">
        <f t="shared" si="0"/>
        <v>0</v>
      </c>
      <c r="CU33" s="35"/>
      <c r="CV33" s="35">
        <f t="shared" si="1"/>
        <v>0</v>
      </c>
      <c r="CW33" s="35"/>
      <c r="CX33" s="35"/>
      <c r="CY33" s="35"/>
      <c r="CZ33" s="35">
        <f t="shared" si="23"/>
        <v>0</v>
      </c>
      <c r="DA33" s="35">
        <f t="shared" si="24"/>
        <v>0</v>
      </c>
      <c r="DB33" s="35"/>
      <c r="DC33" s="35"/>
      <c r="DD33" s="35"/>
      <c r="DE33" s="35"/>
      <c r="DF33" s="35">
        <f t="shared" si="10"/>
        <v>0</v>
      </c>
      <c r="DG33" s="35">
        <f t="shared" si="11"/>
        <v>0</v>
      </c>
      <c r="DH33" s="35"/>
      <c r="DI33" s="35">
        <f t="shared" si="12"/>
        <v>0</v>
      </c>
      <c r="DJ33" s="35">
        <v>0</v>
      </c>
      <c r="DK33" s="35"/>
      <c r="DL33" s="35">
        <f t="shared" si="13"/>
        <v>0</v>
      </c>
      <c r="DM33" s="35"/>
      <c r="DN33" s="35">
        <f t="shared" si="14"/>
        <v>0</v>
      </c>
      <c r="DO33" s="35">
        <f t="shared" si="15"/>
        <v>0</v>
      </c>
      <c r="DP33" s="35">
        <f t="shared" si="16"/>
        <v>0</v>
      </c>
      <c r="DQ33" s="35"/>
      <c r="DR33" s="35"/>
      <c r="DS33" s="41"/>
      <c r="DT33" s="41"/>
      <c r="DU33" s="41"/>
      <c r="DV33" s="35"/>
      <c r="DW33" s="35"/>
      <c r="DX33" s="35"/>
      <c r="DY33" s="35"/>
      <c r="DZ33" s="35"/>
      <c r="EA33" s="35"/>
      <c r="EB33" s="35"/>
      <c r="EC33" s="35"/>
      <c r="ED33" s="35"/>
      <c r="EE33" s="36"/>
      <c r="EF33" s="36"/>
      <c r="EG33" s="36"/>
      <c r="EH33" s="36"/>
      <c r="EI33" s="35"/>
      <c r="EJ33" s="35"/>
      <c r="EK33" s="21" t="str">
        <f t="shared" si="2"/>
        <v/>
      </c>
      <c r="EL33" s="21" t="str">
        <f t="shared" si="3"/>
        <v/>
      </c>
      <c r="EM33" s="21" t="str">
        <f t="shared" si="4"/>
        <v/>
      </c>
      <c r="EN33" s="21" t="str">
        <f t="shared" si="5"/>
        <v/>
      </c>
      <c r="EO33" s="21" t="str">
        <f t="shared" si="17"/>
        <v/>
      </c>
      <c r="EP33" s="21" t="str">
        <f t="shared" si="18"/>
        <v/>
      </c>
      <c r="EQ33" s="21" t="str">
        <f t="shared" si="19"/>
        <v/>
      </c>
      <c r="ER33" s="21" t="str">
        <f t="shared" si="20"/>
        <v/>
      </c>
      <c r="ES33" s="21" t="str">
        <f t="shared" si="6"/>
        <v/>
      </c>
      <c r="ET33" s="21" t="str">
        <f t="shared" si="7"/>
        <v/>
      </c>
      <c r="EU33" s="21" t="str">
        <f t="shared" si="21"/>
        <v/>
      </c>
      <c r="EV33" s="21"/>
      <c r="EW33" s="21"/>
      <c r="EX33" s="21"/>
      <c r="EY33" s="21"/>
      <c r="EZ33" s="21"/>
      <c r="FA33" s="11">
        <f t="shared" si="25"/>
        <v>0</v>
      </c>
      <c r="FC33" s="35">
        <f t="shared" si="22"/>
        <v>0</v>
      </c>
    </row>
    <row r="34" spans="2:159" ht="19.8" customHeight="1" x14ac:dyDescent="0.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3"/>
      <c r="AH34" s="134"/>
      <c r="AI34" s="135"/>
      <c r="AJ34" s="132"/>
      <c r="AK34" s="132"/>
      <c r="AL34" s="132"/>
      <c r="AM34" s="267"/>
      <c r="AN34" s="268"/>
      <c r="AO34" s="269"/>
      <c r="AP34" s="267"/>
      <c r="AQ34" s="268"/>
      <c r="AR34" s="269"/>
      <c r="AS34" s="84"/>
      <c r="AT34" s="85"/>
      <c r="AU34" s="86"/>
      <c r="AV34" s="84"/>
      <c r="AW34" s="85"/>
      <c r="AX34" s="85"/>
      <c r="AY34" s="85"/>
      <c r="AZ34" s="86"/>
      <c r="BA34" s="84"/>
      <c r="BB34" s="85"/>
      <c r="BC34" s="86"/>
      <c r="BD34" s="84"/>
      <c r="BE34" s="85"/>
      <c r="BF34" s="86"/>
      <c r="BG34" s="270"/>
      <c r="BH34" s="270"/>
      <c r="BI34" s="270"/>
      <c r="BJ34" s="271"/>
      <c r="BK34" s="271"/>
      <c r="BL34" s="270"/>
      <c r="BM34" s="270"/>
      <c r="BN34" s="270"/>
      <c r="BO34" s="136">
        <v>0.5</v>
      </c>
      <c r="BP34" s="136"/>
      <c r="BQ34" s="136"/>
      <c r="BR34" s="270"/>
      <c r="BS34" s="270"/>
      <c r="BT34" s="270"/>
      <c r="BU34" s="270"/>
      <c r="BV34" s="137"/>
      <c r="BW34" s="137"/>
      <c r="BX34" s="137"/>
      <c r="BY34" s="137"/>
      <c r="BZ34" s="138"/>
      <c r="CA34" s="139"/>
      <c r="CB34" s="139"/>
      <c r="CC34" s="140"/>
      <c r="CD34" s="132"/>
      <c r="CE34" s="132"/>
      <c r="CF34" s="132"/>
      <c r="CG34" s="132"/>
      <c r="CH34" s="132"/>
      <c r="CI34" s="132"/>
      <c r="CJ34" s="132"/>
      <c r="CK34" s="132"/>
      <c r="CL34" s="132"/>
      <c r="CO34" s="35"/>
      <c r="CP34" s="19"/>
      <c r="CQ34" s="40">
        <f t="shared" si="8"/>
        <v>0</v>
      </c>
      <c r="CR34" s="40" t="e">
        <f t="shared" si="9"/>
        <v>#DIV/0!</v>
      </c>
      <c r="CS34" s="35"/>
      <c r="CT34" s="35">
        <f t="shared" si="0"/>
        <v>0</v>
      </c>
      <c r="CU34" s="35"/>
      <c r="CV34" s="35">
        <f t="shared" si="1"/>
        <v>0</v>
      </c>
      <c r="CW34" s="35"/>
      <c r="CX34" s="35"/>
      <c r="CY34" s="35"/>
      <c r="CZ34" s="35">
        <f t="shared" si="23"/>
        <v>0</v>
      </c>
      <c r="DA34" s="35">
        <f t="shared" si="24"/>
        <v>0</v>
      </c>
      <c r="DB34" s="35"/>
      <c r="DC34" s="35"/>
      <c r="DD34" s="35"/>
      <c r="DE34" s="35"/>
      <c r="DF34" s="35">
        <f t="shared" si="10"/>
        <v>0</v>
      </c>
      <c r="DG34" s="35">
        <f t="shared" si="11"/>
        <v>0</v>
      </c>
      <c r="DH34" s="35"/>
      <c r="DI34" s="35">
        <f t="shared" si="12"/>
        <v>0</v>
      </c>
      <c r="DJ34" s="35">
        <v>0</v>
      </c>
      <c r="DK34" s="35"/>
      <c r="DL34" s="35">
        <f t="shared" si="13"/>
        <v>0</v>
      </c>
      <c r="DM34" s="35"/>
      <c r="DN34" s="35">
        <f t="shared" si="14"/>
        <v>0</v>
      </c>
      <c r="DO34" s="35">
        <f t="shared" si="15"/>
        <v>0</v>
      </c>
      <c r="DP34" s="35">
        <f t="shared" si="16"/>
        <v>0</v>
      </c>
      <c r="DQ34" s="35"/>
      <c r="DR34" s="35"/>
      <c r="DS34" s="41"/>
      <c r="DT34" s="41"/>
      <c r="DU34" s="41"/>
      <c r="DV34" s="35"/>
      <c r="DW34" s="35"/>
      <c r="DX34" s="35"/>
      <c r="DY34" s="35"/>
      <c r="DZ34" s="35"/>
      <c r="EA34" s="35"/>
      <c r="EB34" s="35"/>
      <c r="EC34" s="35"/>
      <c r="ED34" s="35"/>
      <c r="EE34" s="36"/>
      <c r="EF34" s="36"/>
      <c r="EG34" s="36"/>
      <c r="EH34" s="36"/>
      <c r="EI34" s="35"/>
      <c r="EJ34" s="35"/>
      <c r="EK34" s="21" t="str">
        <f t="shared" si="2"/>
        <v/>
      </c>
      <c r="EL34" s="21" t="str">
        <f t="shared" si="3"/>
        <v/>
      </c>
      <c r="EM34" s="21" t="str">
        <f t="shared" si="4"/>
        <v/>
      </c>
      <c r="EN34" s="21" t="str">
        <f t="shared" si="5"/>
        <v/>
      </c>
      <c r="EO34" s="21" t="str">
        <f t="shared" si="17"/>
        <v/>
      </c>
      <c r="EP34" s="21" t="str">
        <f t="shared" si="18"/>
        <v/>
      </c>
      <c r="EQ34" s="21" t="str">
        <f t="shared" si="19"/>
        <v/>
      </c>
      <c r="ER34" s="21" t="str">
        <f t="shared" si="20"/>
        <v/>
      </c>
      <c r="ES34" s="21" t="str">
        <f t="shared" si="6"/>
        <v/>
      </c>
      <c r="ET34" s="21" t="str">
        <f t="shared" si="7"/>
        <v/>
      </c>
      <c r="EU34" s="21" t="str">
        <f t="shared" si="21"/>
        <v/>
      </c>
      <c r="EV34" s="21"/>
      <c r="EW34" s="21"/>
      <c r="EX34" s="21"/>
      <c r="EY34" s="21"/>
      <c r="EZ34" s="21"/>
      <c r="FA34" s="11">
        <f t="shared" si="25"/>
        <v>0</v>
      </c>
      <c r="FC34" s="35">
        <f t="shared" si="22"/>
        <v>0</v>
      </c>
    </row>
    <row r="35" spans="2:159" ht="19.8" customHeight="1" x14ac:dyDescent="0.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3"/>
      <c r="AH35" s="134"/>
      <c r="AI35" s="135"/>
      <c r="AJ35" s="132"/>
      <c r="AK35" s="132"/>
      <c r="AL35" s="132"/>
      <c r="AM35" s="267"/>
      <c r="AN35" s="268"/>
      <c r="AO35" s="269"/>
      <c r="AP35" s="267"/>
      <c r="AQ35" s="268"/>
      <c r="AR35" s="269"/>
      <c r="AS35" s="84"/>
      <c r="AT35" s="85"/>
      <c r="AU35" s="86"/>
      <c r="AV35" s="84"/>
      <c r="AW35" s="85"/>
      <c r="AX35" s="85"/>
      <c r="AY35" s="85"/>
      <c r="AZ35" s="86"/>
      <c r="BA35" s="84"/>
      <c r="BB35" s="85"/>
      <c r="BC35" s="86"/>
      <c r="BD35" s="84"/>
      <c r="BE35" s="85"/>
      <c r="BF35" s="86"/>
      <c r="BG35" s="270"/>
      <c r="BH35" s="270"/>
      <c r="BI35" s="270"/>
      <c r="BJ35" s="271"/>
      <c r="BK35" s="271"/>
      <c r="BL35" s="270"/>
      <c r="BM35" s="270"/>
      <c r="BN35" s="270"/>
      <c r="BO35" s="136">
        <v>0.5</v>
      </c>
      <c r="BP35" s="136"/>
      <c r="BQ35" s="136"/>
      <c r="BR35" s="270"/>
      <c r="BS35" s="270"/>
      <c r="BT35" s="270"/>
      <c r="BU35" s="270"/>
      <c r="BV35" s="137"/>
      <c r="BW35" s="137"/>
      <c r="BX35" s="137"/>
      <c r="BY35" s="137"/>
      <c r="BZ35" s="138"/>
      <c r="CA35" s="139"/>
      <c r="CB35" s="139"/>
      <c r="CC35" s="140"/>
      <c r="CD35" s="132"/>
      <c r="CE35" s="132"/>
      <c r="CF35" s="132"/>
      <c r="CG35" s="132"/>
      <c r="CH35" s="132"/>
      <c r="CI35" s="132"/>
      <c r="CJ35" s="132"/>
      <c r="CK35" s="132"/>
      <c r="CL35" s="132"/>
      <c r="CO35" s="35"/>
      <c r="CP35" s="19"/>
      <c r="CQ35" s="40">
        <f t="shared" si="8"/>
        <v>0</v>
      </c>
      <c r="CR35" s="40" t="e">
        <f t="shared" si="9"/>
        <v>#DIV/0!</v>
      </c>
      <c r="CS35" s="35"/>
      <c r="CT35" s="35">
        <f t="shared" si="0"/>
        <v>0</v>
      </c>
      <c r="CU35" s="35"/>
      <c r="CV35" s="35">
        <f t="shared" si="1"/>
        <v>0</v>
      </c>
      <c r="CW35" s="35"/>
      <c r="CX35" s="35"/>
      <c r="CY35" s="35"/>
      <c r="CZ35" s="35">
        <f t="shared" si="23"/>
        <v>0</v>
      </c>
      <c r="DA35" s="35">
        <f t="shared" si="24"/>
        <v>0</v>
      </c>
      <c r="DB35" s="35"/>
      <c r="DC35" s="35"/>
      <c r="DD35" s="35"/>
      <c r="DE35" s="35"/>
      <c r="DF35" s="35">
        <f t="shared" si="10"/>
        <v>0</v>
      </c>
      <c r="DG35" s="35">
        <f t="shared" si="11"/>
        <v>0</v>
      </c>
      <c r="DH35" s="35"/>
      <c r="DI35" s="35">
        <f t="shared" si="12"/>
        <v>0</v>
      </c>
      <c r="DJ35" s="35">
        <v>0</v>
      </c>
      <c r="DK35" s="35"/>
      <c r="DL35" s="35">
        <f t="shared" si="13"/>
        <v>0</v>
      </c>
      <c r="DM35" s="35"/>
      <c r="DN35" s="35">
        <f t="shared" si="14"/>
        <v>0</v>
      </c>
      <c r="DO35" s="35">
        <f t="shared" si="15"/>
        <v>0</v>
      </c>
      <c r="DP35" s="35">
        <f t="shared" si="16"/>
        <v>0</v>
      </c>
      <c r="DQ35" s="35"/>
      <c r="DR35" s="35"/>
      <c r="DS35" s="41"/>
      <c r="DT35" s="41"/>
      <c r="DU35" s="41"/>
      <c r="DV35" s="35"/>
      <c r="DW35" s="35"/>
      <c r="DX35" s="35"/>
      <c r="DY35" s="35"/>
      <c r="DZ35" s="35"/>
      <c r="EA35" s="35"/>
      <c r="EB35" s="35"/>
      <c r="EC35" s="35"/>
      <c r="ED35" s="35"/>
      <c r="EE35" s="36"/>
      <c r="EF35" s="36"/>
      <c r="EG35" s="36"/>
      <c r="EH35" s="36"/>
      <c r="EI35" s="35"/>
      <c r="EJ35" s="35"/>
      <c r="EK35" s="21" t="str">
        <f t="shared" si="2"/>
        <v/>
      </c>
      <c r="EL35" s="21" t="str">
        <f t="shared" si="3"/>
        <v/>
      </c>
      <c r="EM35" s="21" t="str">
        <f t="shared" si="4"/>
        <v/>
      </c>
      <c r="EN35" s="21" t="str">
        <f t="shared" si="5"/>
        <v/>
      </c>
      <c r="EO35" s="21" t="str">
        <f t="shared" si="17"/>
        <v/>
      </c>
      <c r="EP35" s="21" t="str">
        <f t="shared" si="18"/>
        <v/>
      </c>
      <c r="EQ35" s="21" t="str">
        <f t="shared" si="19"/>
        <v/>
      </c>
      <c r="ER35" s="21" t="str">
        <f t="shared" si="20"/>
        <v/>
      </c>
      <c r="ES35" s="21" t="str">
        <f t="shared" si="6"/>
        <v/>
      </c>
      <c r="ET35" s="21" t="str">
        <f t="shared" si="7"/>
        <v/>
      </c>
      <c r="EU35" s="21" t="str">
        <f t="shared" si="21"/>
        <v/>
      </c>
      <c r="EV35" s="21"/>
      <c r="EW35" s="21"/>
      <c r="EX35" s="21"/>
      <c r="EY35" s="21"/>
      <c r="EZ35" s="21"/>
      <c r="FA35" s="11">
        <f t="shared" si="25"/>
        <v>0</v>
      </c>
      <c r="FC35" s="35">
        <f t="shared" si="22"/>
        <v>0</v>
      </c>
    </row>
    <row r="36" spans="2:159" ht="19.8" customHeight="1" x14ac:dyDescent="0.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3"/>
      <c r="AH36" s="134"/>
      <c r="AI36" s="135"/>
      <c r="AJ36" s="132"/>
      <c r="AK36" s="132"/>
      <c r="AL36" s="132"/>
      <c r="AM36" s="267"/>
      <c r="AN36" s="268"/>
      <c r="AO36" s="269"/>
      <c r="AP36" s="267"/>
      <c r="AQ36" s="268"/>
      <c r="AR36" s="269"/>
      <c r="AS36" s="84"/>
      <c r="AT36" s="85"/>
      <c r="AU36" s="86"/>
      <c r="AV36" s="84"/>
      <c r="AW36" s="85"/>
      <c r="AX36" s="85"/>
      <c r="AY36" s="85"/>
      <c r="AZ36" s="86"/>
      <c r="BA36" s="84"/>
      <c r="BB36" s="85"/>
      <c r="BC36" s="86"/>
      <c r="BD36" s="84"/>
      <c r="BE36" s="85"/>
      <c r="BF36" s="86"/>
      <c r="BG36" s="270"/>
      <c r="BH36" s="270"/>
      <c r="BI36" s="270"/>
      <c r="BJ36" s="271"/>
      <c r="BK36" s="271"/>
      <c r="BL36" s="270"/>
      <c r="BM36" s="270"/>
      <c r="BN36" s="270"/>
      <c r="BO36" s="136">
        <v>0.5</v>
      </c>
      <c r="BP36" s="136"/>
      <c r="BQ36" s="136"/>
      <c r="BR36" s="270"/>
      <c r="BS36" s="270"/>
      <c r="BT36" s="270"/>
      <c r="BU36" s="270"/>
      <c r="BV36" s="137"/>
      <c r="BW36" s="137"/>
      <c r="BX36" s="137"/>
      <c r="BY36" s="137"/>
      <c r="BZ36" s="138"/>
      <c r="CA36" s="139"/>
      <c r="CB36" s="139"/>
      <c r="CC36" s="140"/>
      <c r="CD36" s="132"/>
      <c r="CE36" s="132"/>
      <c r="CF36" s="132"/>
      <c r="CG36" s="132"/>
      <c r="CH36" s="132"/>
      <c r="CI36" s="132"/>
      <c r="CJ36" s="132"/>
      <c r="CK36" s="132"/>
      <c r="CL36" s="132"/>
      <c r="CO36" s="35"/>
      <c r="CP36" s="19"/>
      <c r="CQ36" s="40">
        <f t="shared" si="8"/>
        <v>0</v>
      </c>
      <c r="CR36" s="40" t="e">
        <f t="shared" si="9"/>
        <v>#DIV/0!</v>
      </c>
      <c r="CS36" s="35"/>
      <c r="CT36" s="35">
        <f t="shared" si="0"/>
        <v>0</v>
      </c>
      <c r="CU36" s="35"/>
      <c r="CV36" s="35">
        <f t="shared" si="1"/>
        <v>0</v>
      </c>
      <c r="CW36" s="35"/>
      <c r="CX36" s="35"/>
      <c r="CY36" s="35"/>
      <c r="CZ36" s="35">
        <f t="shared" si="23"/>
        <v>0</v>
      </c>
      <c r="DA36" s="35">
        <f t="shared" si="24"/>
        <v>0</v>
      </c>
      <c r="DB36" s="35"/>
      <c r="DC36" s="35"/>
      <c r="DD36" s="35"/>
      <c r="DE36" s="35"/>
      <c r="DF36" s="35">
        <f t="shared" si="10"/>
        <v>0</v>
      </c>
      <c r="DG36" s="35">
        <f t="shared" si="11"/>
        <v>0</v>
      </c>
      <c r="DH36" s="35"/>
      <c r="DI36" s="35">
        <f t="shared" si="12"/>
        <v>0</v>
      </c>
      <c r="DJ36" s="35">
        <v>0</v>
      </c>
      <c r="DK36" s="35"/>
      <c r="DL36" s="35">
        <f t="shared" si="13"/>
        <v>0</v>
      </c>
      <c r="DM36" s="35"/>
      <c r="DN36" s="35">
        <f t="shared" si="14"/>
        <v>0</v>
      </c>
      <c r="DO36" s="35">
        <f t="shared" si="15"/>
        <v>0</v>
      </c>
      <c r="DP36" s="35">
        <f t="shared" si="16"/>
        <v>0</v>
      </c>
      <c r="DQ36" s="35"/>
      <c r="DR36" s="35"/>
      <c r="DS36" s="41"/>
      <c r="DT36" s="41"/>
      <c r="DU36" s="41"/>
      <c r="DV36" s="35"/>
      <c r="DW36" s="35"/>
      <c r="DX36" s="35"/>
      <c r="DY36" s="35"/>
      <c r="DZ36" s="35"/>
      <c r="EA36" s="35"/>
      <c r="EB36" s="35"/>
      <c r="EC36" s="35"/>
      <c r="ED36" s="35"/>
      <c r="EE36" s="36"/>
      <c r="EF36" s="36"/>
      <c r="EG36" s="36"/>
      <c r="EH36" s="36"/>
      <c r="EI36" s="35"/>
      <c r="EJ36" s="35"/>
      <c r="EK36" s="21" t="str">
        <f t="shared" si="2"/>
        <v/>
      </c>
      <c r="EL36" s="21" t="str">
        <f t="shared" si="3"/>
        <v/>
      </c>
      <c r="EM36" s="21" t="str">
        <f t="shared" si="4"/>
        <v/>
      </c>
      <c r="EN36" s="21" t="str">
        <f t="shared" si="5"/>
        <v/>
      </c>
      <c r="EO36" s="21" t="str">
        <f t="shared" si="17"/>
        <v/>
      </c>
      <c r="EP36" s="21" t="str">
        <f t="shared" si="18"/>
        <v/>
      </c>
      <c r="EQ36" s="21" t="str">
        <f t="shared" si="19"/>
        <v/>
      </c>
      <c r="ER36" s="21" t="str">
        <f t="shared" si="20"/>
        <v/>
      </c>
      <c r="ES36" s="21" t="str">
        <f t="shared" si="6"/>
        <v/>
      </c>
      <c r="ET36" s="21" t="str">
        <f t="shared" si="7"/>
        <v/>
      </c>
      <c r="EU36" s="21" t="str">
        <f t="shared" si="21"/>
        <v/>
      </c>
      <c r="EV36" s="21"/>
      <c r="EW36" s="21"/>
      <c r="EX36" s="21"/>
      <c r="EY36" s="21"/>
      <c r="EZ36" s="21"/>
      <c r="FA36" s="11">
        <f t="shared" si="25"/>
        <v>0</v>
      </c>
      <c r="FC36" s="35">
        <f t="shared" si="22"/>
        <v>0</v>
      </c>
    </row>
    <row r="37" spans="2:159" ht="19.8" customHeight="1" x14ac:dyDescent="0.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3"/>
      <c r="AH37" s="134"/>
      <c r="AI37" s="135"/>
      <c r="AJ37" s="132"/>
      <c r="AK37" s="132"/>
      <c r="AL37" s="132"/>
      <c r="AM37" s="267"/>
      <c r="AN37" s="268"/>
      <c r="AO37" s="269"/>
      <c r="AP37" s="267"/>
      <c r="AQ37" s="268"/>
      <c r="AR37" s="269"/>
      <c r="AS37" s="84"/>
      <c r="AT37" s="85"/>
      <c r="AU37" s="86"/>
      <c r="AV37" s="84"/>
      <c r="AW37" s="85"/>
      <c r="AX37" s="85"/>
      <c r="AY37" s="85"/>
      <c r="AZ37" s="86"/>
      <c r="BA37" s="84"/>
      <c r="BB37" s="85"/>
      <c r="BC37" s="86"/>
      <c r="BD37" s="84"/>
      <c r="BE37" s="85"/>
      <c r="BF37" s="86"/>
      <c r="BG37" s="270"/>
      <c r="BH37" s="270"/>
      <c r="BI37" s="270"/>
      <c r="BJ37" s="271"/>
      <c r="BK37" s="271"/>
      <c r="BL37" s="270"/>
      <c r="BM37" s="270"/>
      <c r="BN37" s="270"/>
      <c r="BO37" s="136">
        <v>0.5</v>
      </c>
      <c r="BP37" s="136"/>
      <c r="BQ37" s="136"/>
      <c r="BR37" s="270"/>
      <c r="BS37" s="270"/>
      <c r="BT37" s="270"/>
      <c r="BU37" s="270"/>
      <c r="BV37" s="137"/>
      <c r="BW37" s="137"/>
      <c r="BX37" s="137"/>
      <c r="BY37" s="137"/>
      <c r="BZ37" s="138"/>
      <c r="CA37" s="139"/>
      <c r="CB37" s="139"/>
      <c r="CC37" s="140"/>
      <c r="CD37" s="132"/>
      <c r="CE37" s="132"/>
      <c r="CF37" s="132"/>
      <c r="CG37" s="132"/>
      <c r="CH37" s="132"/>
      <c r="CI37" s="132"/>
      <c r="CJ37" s="132"/>
      <c r="CK37" s="132"/>
      <c r="CL37" s="132"/>
      <c r="CO37" s="35"/>
      <c r="CP37" s="19"/>
      <c r="CQ37" s="40">
        <f t="shared" si="8"/>
        <v>0</v>
      </c>
      <c r="CR37" s="40" t="e">
        <f t="shared" si="9"/>
        <v>#DIV/0!</v>
      </c>
      <c r="CS37" s="35"/>
      <c r="CT37" s="35">
        <f t="shared" si="0"/>
        <v>0</v>
      </c>
      <c r="CU37" s="35"/>
      <c r="CV37" s="35">
        <f t="shared" si="1"/>
        <v>0</v>
      </c>
      <c r="CW37" s="35"/>
      <c r="CX37" s="35"/>
      <c r="CY37" s="35"/>
      <c r="CZ37" s="35">
        <f t="shared" si="23"/>
        <v>0</v>
      </c>
      <c r="DA37" s="35">
        <f t="shared" si="24"/>
        <v>0</v>
      </c>
      <c r="DB37" s="35"/>
      <c r="DC37" s="35"/>
      <c r="DD37" s="35"/>
      <c r="DE37" s="35"/>
      <c r="DF37" s="35">
        <f t="shared" si="10"/>
        <v>0</v>
      </c>
      <c r="DG37" s="35">
        <f t="shared" si="11"/>
        <v>0</v>
      </c>
      <c r="DH37" s="35"/>
      <c r="DI37" s="35">
        <f t="shared" si="12"/>
        <v>0</v>
      </c>
      <c r="DJ37" s="35">
        <v>0</v>
      </c>
      <c r="DK37" s="35"/>
      <c r="DL37" s="35">
        <f t="shared" si="13"/>
        <v>0</v>
      </c>
      <c r="DM37" s="35"/>
      <c r="DN37" s="35">
        <f t="shared" si="14"/>
        <v>0</v>
      </c>
      <c r="DO37" s="35">
        <f t="shared" si="15"/>
        <v>0</v>
      </c>
      <c r="DP37" s="35">
        <f t="shared" si="16"/>
        <v>0</v>
      </c>
      <c r="DQ37" s="35"/>
      <c r="DR37" s="35"/>
      <c r="DS37" s="41"/>
      <c r="DT37" s="41"/>
      <c r="DU37" s="41"/>
      <c r="DV37" s="35"/>
      <c r="DW37" s="35"/>
      <c r="DX37" s="35"/>
      <c r="DY37" s="35"/>
      <c r="DZ37" s="35"/>
      <c r="EA37" s="35"/>
      <c r="EB37" s="35"/>
      <c r="EC37" s="35"/>
      <c r="ED37" s="35"/>
      <c r="EE37" s="36"/>
      <c r="EF37" s="36"/>
      <c r="EG37" s="36"/>
      <c r="EH37" s="36"/>
      <c r="EI37" s="35"/>
      <c r="EJ37" s="35"/>
      <c r="EK37" s="21" t="str">
        <f t="shared" si="2"/>
        <v/>
      </c>
      <c r="EL37" s="21" t="str">
        <f t="shared" si="3"/>
        <v/>
      </c>
      <c r="EM37" s="21" t="str">
        <f t="shared" si="4"/>
        <v/>
      </c>
      <c r="EN37" s="21" t="str">
        <f t="shared" si="5"/>
        <v/>
      </c>
      <c r="EO37" s="21" t="str">
        <f t="shared" si="17"/>
        <v/>
      </c>
      <c r="EP37" s="21" t="str">
        <f t="shared" si="18"/>
        <v/>
      </c>
      <c r="EQ37" s="21" t="str">
        <f t="shared" si="19"/>
        <v/>
      </c>
      <c r="ER37" s="21" t="str">
        <f t="shared" si="20"/>
        <v/>
      </c>
      <c r="ES37" s="21" t="str">
        <f t="shared" si="6"/>
        <v/>
      </c>
      <c r="ET37" s="21" t="str">
        <f t="shared" si="7"/>
        <v/>
      </c>
      <c r="EU37" s="21" t="str">
        <f t="shared" si="21"/>
        <v/>
      </c>
      <c r="EV37" s="21"/>
      <c r="EW37" s="21"/>
      <c r="EX37" s="21"/>
      <c r="EY37" s="21"/>
      <c r="EZ37" s="21"/>
      <c r="FA37" s="11">
        <f t="shared" si="25"/>
        <v>0</v>
      </c>
      <c r="FC37" s="35">
        <f t="shared" si="22"/>
        <v>0</v>
      </c>
    </row>
    <row r="38" spans="2:159" ht="19.8" customHeight="1" x14ac:dyDescent="0.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3"/>
      <c r="AH38" s="134"/>
      <c r="AI38" s="135"/>
      <c r="AJ38" s="132"/>
      <c r="AK38" s="132"/>
      <c r="AL38" s="132"/>
      <c r="AM38" s="267"/>
      <c r="AN38" s="268"/>
      <c r="AO38" s="269"/>
      <c r="AP38" s="267"/>
      <c r="AQ38" s="268"/>
      <c r="AR38" s="269"/>
      <c r="AS38" s="84"/>
      <c r="AT38" s="85"/>
      <c r="AU38" s="86"/>
      <c r="AV38" s="84"/>
      <c r="AW38" s="85"/>
      <c r="AX38" s="85"/>
      <c r="AY38" s="85"/>
      <c r="AZ38" s="86"/>
      <c r="BA38" s="84"/>
      <c r="BB38" s="85"/>
      <c r="BC38" s="86"/>
      <c r="BD38" s="84"/>
      <c r="BE38" s="85"/>
      <c r="BF38" s="86"/>
      <c r="BG38" s="270"/>
      <c r="BH38" s="270"/>
      <c r="BI38" s="270"/>
      <c r="BJ38" s="271"/>
      <c r="BK38" s="271"/>
      <c r="BL38" s="270"/>
      <c r="BM38" s="270"/>
      <c r="BN38" s="270"/>
      <c r="BO38" s="136">
        <v>0.5</v>
      </c>
      <c r="BP38" s="136"/>
      <c r="BQ38" s="136"/>
      <c r="BR38" s="270"/>
      <c r="BS38" s="270"/>
      <c r="BT38" s="270"/>
      <c r="BU38" s="270"/>
      <c r="BV38" s="137"/>
      <c r="BW38" s="137"/>
      <c r="BX38" s="137"/>
      <c r="BY38" s="137"/>
      <c r="BZ38" s="138"/>
      <c r="CA38" s="139"/>
      <c r="CB38" s="139"/>
      <c r="CC38" s="140"/>
      <c r="CD38" s="132"/>
      <c r="CE38" s="132"/>
      <c r="CF38" s="132"/>
      <c r="CG38" s="132"/>
      <c r="CH38" s="132"/>
      <c r="CI38" s="132"/>
      <c r="CJ38" s="132"/>
      <c r="CK38" s="132"/>
      <c r="CL38" s="132"/>
      <c r="CO38" s="35"/>
      <c r="CP38" s="19"/>
      <c r="CQ38" s="40">
        <f t="shared" si="8"/>
        <v>0</v>
      </c>
      <c r="CR38" s="40" t="e">
        <f t="shared" si="9"/>
        <v>#DIV/0!</v>
      </c>
      <c r="CS38" s="35"/>
      <c r="CT38" s="35">
        <f t="shared" si="0"/>
        <v>0</v>
      </c>
      <c r="CU38" s="35"/>
      <c r="CV38" s="35">
        <f t="shared" si="1"/>
        <v>0</v>
      </c>
      <c r="CW38" s="35"/>
      <c r="CX38" s="35"/>
      <c r="CY38" s="35"/>
      <c r="CZ38" s="35">
        <f t="shared" si="23"/>
        <v>0</v>
      </c>
      <c r="DA38" s="35">
        <f t="shared" si="24"/>
        <v>0</v>
      </c>
      <c r="DB38" s="35"/>
      <c r="DC38" s="35"/>
      <c r="DD38" s="35"/>
      <c r="DE38" s="35"/>
      <c r="DF38" s="35">
        <f t="shared" si="10"/>
        <v>0</v>
      </c>
      <c r="DG38" s="35">
        <f t="shared" si="11"/>
        <v>0</v>
      </c>
      <c r="DH38" s="35"/>
      <c r="DI38" s="35">
        <f t="shared" si="12"/>
        <v>0</v>
      </c>
      <c r="DJ38" s="35">
        <v>0</v>
      </c>
      <c r="DK38" s="35"/>
      <c r="DL38" s="35">
        <f t="shared" si="13"/>
        <v>0</v>
      </c>
      <c r="DM38" s="35"/>
      <c r="DN38" s="35">
        <f t="shared" si="14"/>
        <v>0</v>
      </c>
      <c r="DO38" s="35">
        <f t="shared" si="15"/>
        <v>0</v>
      </c>
      <c r="DP38" s="35">
        <f t="shared" si="16"/>
        <v>0</v>
      </c>
      <c r="DQ38" s="35"/>
      <c r="DR38" s="35"/>
      <c r="DS38" s="41"/>
      <c r="DT38" s="41"/>
      <c r="DU38" s="41"/>
      <c r="DV38" s="35"/>
      <c r="DW38" s="35"/>
      <c r="DX38" s="35"/>
      <c r="DY38" s="35"/>
      <c r="DZ38" s="35"/>
      <c r="EA38" s="35"/>
      <c r="EB38" s="35"/>
      <c r="EC38" s="35"/>
      <c r="ED38" s="35"/>
      <c r="EE38" s="36"/>
      <c r="EF38" s="36"/>
      <c r="EG38" s="36"/>
      <c r="EH38" s="36"/>
      <c r="EI38" s="35"/>
      <c r="EJ38" s="35"/>
      <c r="EK38" s="21" t="str">
        <f t="shared" si="2"/>
        <v/>
      </c>
      <c r="EL38" s="21" t="str">
        <f t="shared" si="3"/>
        <v/>
      </c>
      <c r="EM38" s="21" t="str">
        <f t="shared" si="4"/>
        <v/>
      </c>
      <c r="EN38" s="21" t="str">
        <f t="shared" si="5"/>
        <v/>
      </c>
      <c r="EO38" s="21" t="str">
        <f t="shared" si="17"/>
        <v/>
      </c>
      <c r="EP38" s="21" t="str">
        <f t="shared" si="18"/>
        <v/>
      </c>
      <c r="EQ38" s="21" t="str">
        <f t="shared" si="19"/>
        <v/>
      </c>
      <c r="ER38" s="21" t="str">
        <f t="shared" si="20"/>
        <v/>
      </c>
      <c r="ES38" s="21" t="str">
        <f t="shared" si="6"/>
        <v/>
      </c>
      <c r="ET38" s="21" t="str">
        <f t="shared" si="7"/>
        <v/>
      </c>
      <c r="EU38" s="21" t="str">
        <f t="shared" si="21"/>
        <v/>
      </c>
      <c r="EV38" s="21"/>
      <c r="EW38" s="21"/>
      <c r="EX38" s="21"/>
      <c r="EY38" s="21"/>
      <c r="EZ38" s="21"/>
      <c r="FA38" s="11">
        <f t="shared" si="25"/>
        <v>0</v>
      </c>
      <c r="FC38" s="35">
        <f t="shared" si="22"/>
        <v>0</v>
      </c>
    </row>
    <row r="39" spans="2:159" ht="19.8" customHeight="1" thickBot="1" x14ac:dyDescent="0.25">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3"/>
      <c r="AH39" s="134"/>
      <c r="AI39" s="135"/>
      <c r="AJ39" s="132"/>
      <c r="AK39" s="132"/>
      <c r="AL39" s="132"/>
      <c r="AM39" s="267"/>
      <c r="AN39" s="268"/>
      <c r="AO39" s="269"/>
      <c r="AP39" s="267"/>
      <c r="AQ39" s="268"/>
      <c r="AR39" s="269"/>
      <c r="AS39" s="84"/>
      <c r="AT39" s="85"/>
      <c r="AU39" s="86"/>
      <c r="AV39" s="84"/>
      <c r="AW39" s="85"/>
      <c r="AX39" s="85"/>
      <c r="AY39" s="85"/>
      <c r="AZ39" s="86"/>
      <c r="BA39" s="84"/>
      <c r="BB39" s="85"/>
      <c r="BC39" s="86"/>
      <c r="BD39" s="84"/>
      <c r="BE39" s="85"/>
      <c r="BF39" s="86"/>
      <c r="BG39" s="270"/>
      <c r="BH39" s="270"/>
      <c r="BI39" s="270"/>
      <c r="BJ39" s="271"/>
      <c r="BK39" s="271"/>
      <c r="BL39" s="270"/>
      <c r="BM39" s="270"/>
      <c r="BN39" s="270"/>
      <c r="BO39" s="136">
        <v>0.5</v>
      </c>
      <c r="BP39" s="136"/>
      <c r="BQ39" s="136"/>
      <c r="BR39" s="270"/>
      <c r="BS39" s="270"/>
      <c r="BT39" s="270"/>
      <c r="BU39" s="270"/>
      <c r="BV39" s="137"/>
      <c r="BW39" s="137"/>
      <c r="BX39" s="137"/>
      <c r="BY39" s="137"/>
      <c r="BZ39" s="138"/>
      <c r="CA39" s="139"/>
      <c r="CB39" s="139"/>
      <c r="CC39" s="140"/>
      <c r="CD39" s="132"/>
      <c r="CE39" s="132"/>
      <c r="CF39" s="132"/>
      <c r="CG39" s="132"/>
      <c r="CH39" s="132"/>
      <c r="CI39" s="132"/>
      <c r="CJ39" s="132"/>
      <c r="CK39" s="132"/>
      <c r="CL39" s="132"/>
      <c r="CO39" s="35"/>
      <c r="CP39" s="19"/>
      <c r="CQ39" s="40">
        <f t="shared" si="8"/>
        <v>0</v>
      </c>
      <c r="CR39" s="40" t="e">
        <f t="shared" si="9"/>
        <v>#DIV/0!</v>
      </c>
      <c r="CS39" s="35"/>
      <c r="CT39" s="35">
        <f t="shared" si="0"/>
        <v>0</v>
      </c>
      <c r="CU39" s="35"/>
      <c r="CV39" s="35">
        <f t="shared" si="1"/>
        <v>0</v>
      </c>
      <c r="CW39" s="35"/>
      <c r="CX39" s="35"/>
      <c r="CY39" s="35"/>
      <c r="CZ39" s="35">
        <f t="shared" si="23"/>
        <v>0</v>
      </c>
      <c r="DA39" s="35">
        <f t="shared" si="24"/>
        <v>0</v>
      </c>
      <c r="DB39" s="35"/>
      <c r="DC39" s="35"/>
      <c r="DD39" s="35"/>
      <c r="DE39" s="35"/>
      <c r="DF39" s="35">
        <f t="shared" si="10"/>
        <v>0</v>
      </c>
      <c r="DG39" s="35">
        <f t="shared" si="11"/>
        <v>0</v>
      </c>
      <c r="DH39" s="35"/>
      <c r="DI39" s="35">
        <f t="shared" si="12"/>
        <v>0</v>
      </c>
      <c r="DJ39" s="35">
        <v>0</v>
      </c>
      <c r="DK39" s="35"/>
      <c r="DL39" s="35">
        <f t="shared" si="13"/>
        <v>0</v>
      </c>
      <c r="DM39" s="35"/>
      <c r="DN39" s="35">
        <f t="shared" si="14"/>
        <v>0</v>
      </c>
      <c r="DO39" s="35">
        <f t="shared" si="15"/>
        <v>0</v>
      </c>
      <c r="DP39" s="35">
        <f t="shared" si="16"/>
        <v>0</v>
      </c>
      <c r="DQ39" s="35"/>
      <c r="DR39" s="35"/>
      <c r="DS39" s="35"/>
      <c r="DT39" s="35"/>
      <c r="DU39" s="25"/>
      <c r="DV39" s="22"/>
      <c r="DW39" s="22"/>
      <c r="DX39" s="22"/>
      <c r="DY39" s="22"/>
      <c r="DZ39" s="22"/>
      <c r="EA39" s="22"/>
      <c r="EB39" s="22"/>
      <c r="EC39" s="22"/>
      <c r="ED39" s="22"/>
      <c r="EE39" s="28"/>
      <c r="EF39" s="28"/>
      <c r="EG39" s="28"/>
      <c r="EH39" s="28"/>
      <c r="EI39" s="22"/>
      <c r="EJ39" s="22"/>
      <c r="EK39" s="29" t="str">
        <f t="shared" si="2"/>
        <v/>
      </c>
      <c r="EL39" s="29" t="str">
        <f t="shared" si="3"/>
        <v/>
      </c>
      <c r="EM39" s="29" t="str">
        <f t="shared" si="4"/>
        <v/>
      </c>
      <c r="EN39" s="29" t="str">
        <f t="shared" si="5"/>
        <v/>
      </c>
      <c r="EO39" s="29" t="str">
        <f t="shared" si="17"/>
        <v/>
      </c>
      <c r="EP39" s="29" t="str">
        <f t="shared" si="18"/>
        <v/>
      </c>
      <c r="EQ39" s="29" t="str">
        <f t="shared" si="19"/>
        <v/>
      </c>
      <c r="ER39" s="29" t="str">
        <f t="shared" si="20"/>
        <v/>
      </c>
      <c r="ES39" s="29" t="str">
        <f t="shared" si="6"/>
        <v/>
      </c>
      <c r="ET39" s="29" t="str">
        <f t="shared" si="7"/>
        <v/>
      </c>
      <c r="EU39" s="29" t="str">
        <f t="shared" si="21"/>
        <v/>
      </c>
      <c r="EV39" s="29"/>
      <c r="EW39" s="29"/>
      <c r="EX39" s="29"/>
      <c r="EY39" s="29"/>
      <c r="EZ39" s="21"/>
      <c r="FA39" s="11">
        <f t="shared" si="25"/>
        <v>0</v>
      </c>
      <c r="FC39" s="35">
        <f t="shared" si="22"/>
        <v>0</v>
      </c>
    </row>
    <row r="40" spans="2:159" ht="19.8" customHeight="1" thickTop="1" x14ac:dyDescent="0.2">
      <c r="AJ40" s="100" t="s">
        <v>60</v>
      </c>
      <c r="AK40" s="100"/>
      <c r="AL40" s="100"/>
      <c r="AM40" s="267">
        <f>SUM(AM24:AO39)</f>
        <v>0</v>
      </c>
      <c r="AN40" s="268"/>
      <c r="AO40" s="269"/>
      <c r="AP40" s="267">
        <f>SUM(AP24:AR39)</f>
        <v>0</v>
      </c>
      <c r="AQ40" s="268"/>
      <c r="AR40" s="269"/>
      <c r="AS40" s="146"/>
      <c r="AT40" s="147"/>
      <c r="AU40" s="148"/>
      <c r="AV40" s="264"/>
      <c r="AW40" s="265"/>
      <c r="AX40" s="265"/>
      <c r="AY40" s="265"/>
      <c r="AZ40" s="266"/>
      <c r="BA40" s="267">
        <f>SUM(BA24:BC39)</f>
        <v>0</v>
      </c>
      <c r="BB40" s="268"/>
      <c r="BC40" s="269"/>
      <c r="BD40" s="264"/>
      <c r="BE40" s="265"/>
      <c r="BF40" s="266"/>
      <c r="BG40" s="142">
        <f>SUM(BG24:BI39)</f>
        <v>0</v>
      </c>
      <c r="BH40" s="143"/>
      <c r="BI40" s="144"/>
      <c r="BJ40" s="145">
        <f>SUM(BJ24:BK39)</f>
        <v>0</v>
      </c>
      <c r="BK40" s="135"/>
      <c r="BL40" s="142">
        <f>SUM(BL24:BN39)</f>
        <v>0</v>
      </c>
      <c r="BM40" s="143"/>
      <c r="BN40" s="144"/>
      <c r="BO40" s="146"/>
      <c r="BP40" s="147"/>
      <c r="BQ40" s="148"/>
      <c r="BR40" s="142">
        <f>SUM(BR24:BU39)</f>
        <v>0</v>
      </c>
      <c r="BS40" s="143"/>
      <c r="BT40" s="143"/>
      <c r="BU40" s="144"/>
    </row>
    <row r="41" spans="2:159" ht="19.8" customHeight="1" x14ac:dyDescent="0.2">
      <c r="B41" s="11" t="s">
        <v>61</v>
      </c>
    </row>
    <row r="42" spans="2:159" ht="19.8" customHeight="1" x14ac:dyDescent="0.2">
      <c r="B42" s="11" t="s">
        <v>62</v>
      </c>
    </row>
    <row r="43" spans="2:159" ht="19.8" customHeight="1" x14ac:dyDescent="0.2">
      <c r="B43" s="11" t="s">
        <v>63</v>
      </c>
    </row>
    <row r="44" spans="2:159" ht="19.8" customHeight="1" x14ac:dyDescent="0.2">
      <c r="B44" s="11" t="s">
        <v>64</v>
      </c>
      <c r="CO44" s="23" t="s">
        <v>65</v>
      </c>
    </row>
    <row r="45" spans="2:159" ht="19.8" customHeight="1" x14ac:dyDescent="0.2">
      <c r="B45" s="11" t="s">
        <v>66</v>
      </c>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row>
    <row r="46" spans="2:159" ht="19.8" customHeight="1" x14ac:dyDescent="0.2">
      <c r="B46" s="11" t="s">
        <v>67</v>
      </c>
      <c r="CO46" s="24"/>
      <c r="CP46" s="24"/>
      <c r="CQ46" s="24"/>
      <c r="CR46" s="24"/>
      <c r="CS46" s="24"/>
      <c r="CT46" s="24">
        <v>1</v>
      </c>
      <c r="CU46" s="24" t="s">
        <v>68</v>
      </c>
      <c r="CV46" s="24">
        <v>48</v>
      </c>
      <c r="CW46" s="24">
        <v>1</v>
      </c>
      <c r="CX46" s="24">
        <v>2</v>
      </c>
      <c r="CY46" s="24">
        <v>1</v>
      </c>
      <c r="CZ46" s="24">
        <v>43</v>
      </c>
      <c r="DA46" s="24">
        <v>14</v>
      </c>
      <c r="DB46" s="24">
        <v>1</v>
      </c>
      <c r="DC46" s="24">
        <v>6</v>
      </c>
      <c r="DD46" s="24">
        <v>0</v>
      </c>
      <c r="DE46" s="24">
        <v>1</v>
      </c>
      <c r="DF46" s="24">
        <v>3</v>
      </c>
      <c r="DG46" s="24">
        <v>0</v>
      </c>
      <c r="DH46" s="24"/>
      <c r="DI46" s="24"/>
      <c r="DJ46" s="24"/>
      <c r="DK46" s="24">
        <v>1</v>
      </c>
      <c r="DL46" s="24">
        <v>12</v>
      </c>
      <c r="DM46" s="24">
        <v>1</v>
      </c>
      <c r="DN46" s="24">
        <v>13</v>
      </c>
      <c r="DO46" s="24">
        <v>1</v>
      </c>
      <c r="DP46" s="24">
        <v>14</v>
      </c>
      <c r="DQ46" s="24">
        <v>1</v>
      </c>
      <c r="DR46" s="24">
        <v>5</v>
      </c>
      <c r="DS46" s="24">
        <v>1</v>
      </c>
      <c r="DT46" s="24">
        <v>3</v>
      </c>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row>
    <row r="47" spans="2:159" ht="19.8" customHeight="1" x14ac:dyDescent="0.2">
      <c r="B47" s="11" t="s">
        <v>69</v>
      </c>
      <c r="CO47" s="24"/>
      <c r="CP47" s="24"/>
      <c r="CQ47" s="24"/>
      <c r="CR47" s="24"/>
      <c r="CS47" s="24"/>
      <c r="CT47" s="24">
        <v>2</v>
      </c>
      <c r="CU47" s="24" t="s">
        <v>70</v>
      </c>
      <c r="CV47" s="24">
        <v>40</v>
      </c>
      <c r="CW47" s="24"/>
      <c r="CX47" s="24"/>
      <c r="CY47" s="24"/>
      <c r="CZ47" s="24"/>
      <c r="DA47" s="24"/>
      <c r="DB47" s="24"/>
      <c r="DC47" s="24"/>
      <c r="DD47" s="24"/>
      <c r="DE47" s="24"/>
      <c r="DF47" s="24"/>
      <c r="DG47" s="24"/>
      <c r="DH47" s="24"/>
      <c r="DI47" s="24"/>
      <c r="DJ47" s="24"/>
      <c r="DK47" s="24"/>
      <c r="DL47" s="24"/>
      <c r="DM47" s="24"/>
      <c r="DN47" s="24"/>
      <c r="DO47" s="24">
        <v>2</v>
      </c>
      <c r="DP47" s="24">
        <v>28</v>
      </c>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row>
    <row r="48" spans="2:159" ht="19.8" customHeight="1" x14ac:dyDescent="0.2">
      <c r="B48" s="11" t="s">
        <v>71</v>
      </c>
      <c r="CO48" s="24"/>
      <c r="CP48" s="24"/>
      <c r="CQ48" s="24"/>
      <c r="CR48" s="24"/>
      <c r="CS48" s="24"/>
      <c r="CT48" s="24">
        <v>3</v>
      </c>
      <c r="CU48" s="24" t="s">
        <v>72</v>
      </c>
      <c r="CV48" s="24">
        <v>46</v>
      </c>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row>
    <row r="49" spans="19:158" x14ac:dyDescent="0.2">
      <c r="CO49" s="24"/>
      <c r="CP49" s="24"/>
      <c r="CQ49" s="24"/>
      <c r="CR49" s="24"/>
      <c r="CS49" s="24"/>
      <c r="CT49" s="24">
        <v>4</v>
      </c>
      <c r="CU49" s="24" t="s">
        <v>73</v>
      </c>
      <c r="CV49" s="24">
        <v>38</v>
      </c>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row>
    <row r="50" spans="19:158" x14ac:dyDescent="0.2">
      <c r="CO50" s="24"/>
      <c r="CP50" s="24"/>
      <c r="CQ50" s="24"/>
      <c r="CR50" s="24"/>
      <c r="CS50" s="24"/>
      <c r="CT50" s="24">
        <v>5</v>
      </c>
      <c r="CU50" s="24" t="s">
        <v>74</v>
      </c>
      <c r="CV50" s="24">
        <v>34</v>
      </c>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row>
    <row r="51" spans="19:158" x14ac:dyDescent="0.2">
      <c r="CO51" s="24"/>
      <c r="CP51" s="24"/>
      <c r="CQ51" s="24"/>
      <c r="CR51" s="24"/>
      <c r="CS51" s="24"/>
      <c r="CT51" s="24">
        <v>6</v>
      </c>
      <c r="CU51" s="24" t="s">
        <v>75</v>
      </c>
      <c r="CV51" s="24">
        <v>34</v>
      </c>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row>
    <row r="52" spans="19:158" x14ac:dyDescent="0.2">
      <c r="S52" s="11" t="s">
        <v>76</v>
      </c>
      <c r="Z52" s="11" t="s">
        <v>77</v>
      </c>
      <c r="CT52" s="24">
        <v>7</v>
      </c>
      <c r="CU52" s="24" t="s">
        <v>78</v>
      </c>
      <c r="CV52" s="24">
        <v>7</v>
      </c>
      <c r="CW52" s="24"/>
      <c r="CX52" s="24"/>
    </row>
    <row r="53" spans="19:158" x14ac:dyDescent="0.2">
      <c r="S53" s="11" t="s">
        <v>79</v>
      </c>
      <c r="Z53" s="11" t="s">
        <v>78</v>
      </c>
      <c r="CT53" s="24"/>
      <c r="CU53" s="24"/>
      <c r="CV53" s="24"/>
      <c r="CW53" s="24"/>
      <c r="CX53" s="24"/>
    </row>
    <row r="54" spans="19:158" x14ac:dyDescent="0.2">
      <c r="S54" s="11" t="s">
        <v>80</v>
      </c>
      <c r="Z54" s="11" t="s">
        <v>81</v>
      </c>
    </row>
    <row r="55" spans="19:158" x14ac:dyDescent="0.2">
      <c r="S55" s="11" t="s">
        <v>82</v>
      </c>
      <c r="Z55" s="11" t="s">
        <v>83</v>
      </c>
    </row>
    <row r="56" spans="19:158" x14ac:dyDescent="0.2">
      <c r="Z56" s="11" t="s">
        <v>84</v>
      </c>
    </row>
    <row r="57" spans="19:158" x14ac:dyDescent="0.2">
      <c r="Z57" s="11" t="s">
        <v>85</v>
      </c>
    </row>
    <row r="58" spans="19:158" x14ac:dyDescent="0.2">
      <c r="Z58" s="11" t="s">
        <v>86</v>
      </c>
    </row>
    <row r="59" spans="19:158" x14ac:dyDescent="0.2">
      <c r="Z59" s="11" t="s">
        <v>87</v>
      </c>
    </row>
    <row r="60" spans="19:158" x14ac:dyDescent="0.2">
      <c r="Z60" s="11" t="s">
        <v>88</v>
      </c>
    </row>
    <row r="61" spans="19:158" x14ac:dyDescent="0.2">
      <c r="Z61" s="11" t="s">
        <v>48</v>
      </c>
    </row>
    <row r="62" spans="19:158" x14ac:dyDescent="0.2">
      <c r="Z62" s="11" t="s">
        <v>89</v>
      </c>
    </row>
    <row r="63" spans="19:158" x14ac:dyDescent="0.2">
      <c r="Z63" s="11" t="s">
        <v>90</v>
      </c>
    </row>
    <row r="64" spans="19:158" x14ac:dyDescent="0.2">
      <c r="Z64" s="11" t="s">
        <v>91</v>
      </c>
    </row>
    <row r="65" spans="26:26" x14ac:dyDescent="0.2">
      <c r="Z65" s="11" t="s">
        <v>92</v>
      </c>
    </row>
  </sheetData>
  <mergeCells count="442">
    <mergeCell ref="B10:T10"/>
    <mergeCell ref="U10:W10"/>
    <mergeCell ref="X10:Y10"/>
    <mergeCell ref="Z10:AB10"/>
    <mergeCell ref="AC10:AD10"/>
    <mergeCell ref="AN11:AO11"/>
    <mergeCell ref="AN12:AO12"/>
    <mergeCell ref="AN13:AO13"/>
    <mergeCell ref="AN14:AO14"/>
    <mergeCell ref="AN15:AO15"/>
    <mergeCell ref="AN16:AO16"/>
    <mergeCell ref="AN17:AO17"/>
    <mergeCell ref="DS22:DS23"/>
    <mergeCell ref="BL39:BN39"/>
    <mergeCell ref="BO39:BQ39"/>
    <mergeCell ref="BR39:BU39"/>
    <mergeCell ref="BV39:BY39"/>
    <mergeCell ref="BZ39:CC39"/>
    <mergeCell ref="CD39:CI39"/>
    <mergeCell ref="CJ39:CL39"/>
    <mergeCell ref="BZ37:CC37"/>
    <mergeCell ref="CD37:CI37"/>
    <mergeCell ref="CJ37:CL37"/>
    <mergeCell ref="BZ38:CC38"/>
    <mergeCell ref="CD38:CI38"/>
    <mergeCell ref="CJ38:CL38"/>
    <mergeCell ref="BL35:BN35"/>
    <mergeCell ref="BR35:BU35"/>
    <mergeCell ref="BV35:BY35"/>
    <mergeCell ref="BZ35:CC35"/>
    <mergeCell ref="CD35:CI35"/>
    <mergeCell ref="CJ35:CL35"/>
    <mergeCell ref="BR36:BU36"/>
    <mergeCell ref="AJ40:AL40"/>
    <mergeCell ref="BG40:BI40"/>
    <mergeCell ref="BJ40:BK40"/>
    <mergeCell ref="BL40:BN40"/>
    <mergeCell ref="BO40:BQ40"/>
    <mergeCell ref="BR40:BU40"/>
    <mergeCell ref="BO37:BQ37"/>
    <mergeCell ref="BR37:BU37"/>
    <mergeCell ref="BV37:BY37"/>
    <mergeCell ref="BL38:BN38"/>
    <mergeCell ref="BO38:BQ38"/>
    <mergeCell ref="BR38:BU38"/>
    <mergeCell ref="BV38:BY38"/>
    <mergeCell ref="AM40:AO40"/>
    <mergeCell ref="AP40:AR40"/>
    <mergeCell ref="AS40:AU40"/>
    <mergeCell ref="AV40:AZ40"/>
    <mergeCell ref="BA40:BC40"/>
    <mergeCell ref="BD40:BF40"/>
    <mergeCell ref="B39:C39"/>
    <mergeCell ref="D39:K39"/>
    <mergeCell ref="L39:R39"/>
    <mergeCell ref="S39:Y39"/>
    <mergeCell ref="Z39:AF39"/>
    <mergeCell ref="AG39:AI39"/>
    <mergeCell ref="AJ39:AL39"/>
    <mergeCell ref="BG39:BI39"/>
    <mergeCell ref="BJ39:BK39"/>
    <mergeCell ref="AM39:AO39"/>
    <mergeCell ref="AP39:AR39"/>
    <mergeCell ref="AS39:AU39"/>
    <mergeCell ref="AV39:AZ39"/>
    <mergeCell ref="BA39:BC39"/>
    <mergeCell ref="BD39:BF39"/>
    <mergeCell ref="B37:C37"/>
    <mergeCell ref="D37:K37"/>
    <mergeCell ref="L37:R37"/>
    <mergeCell ref="S37:Y37"/>
    <mergeCell ref="Z37:AF37"/>
    <mergeCell ref="AG37:AI37"/>
    <mergeCell ref="AJ37:AL37"/>
    <mergeCell ref="BG37:BI37"/>
    <mergeCell ref="BJ37:BK37"/>
    <mergeCell ref="B38:C38"/>
    <mergeCell ref="D38:K38"/>
    <mergeCell ref="L38:R38"/>
    <mergeCell ref="S38:Y38"/>
    <mergeCell ref="Z38:AF38"/>
    <mergeCell ref="AG38:AI38"/>
    <mergeCell ref="AJ38:AL38"/>
    <mergeCell ref="BG38:BI38"/>
    <mergeCell ref="BJ38:BK38"/>
    <mergeCell ref="BA38:BC38"/>
    <mergeCell ref="BD38:BF38"/>
    <mergeCell ref="L35:R35"/>
    <mergeCell ref="S35:Y35"/>
    <mergeCell ref="Z35:AF35"/>
    <mergeCell ref="AG35:AI35"/>
    <mergeCell ref="AJ35:AL35"/>
    <mergeCell ref="BG35:BI35"/>
    <mergeCell ref="BJ35:BK35"/>
    <mergeCell ref="BL37:BN37"/>
    <mergeCell ref="BO35:BQ35"/>
    <mergeCell ref="BL36:BN36"/>
    <mergeCell ref="BO36:BQ36"/>
    <mergeCell ref="BA35:BC35"/>
    <mergeCell ref="BA37:BC37"/>
    <mergeCell ref="BD35:BF35"/>
    <mergeCell ref="BD37:BF37"/>
    <mergeCell ref="B36:C36"/>
    <mergeCell ref="D36:K36"/>
    <mergeCell ref="L36:R36"/>
    <mergeCell ref="S36:Y36"/>
    <mergeCell ref="Z36:AF36"/>
    <mergeCell ref="AG36:AI36"/>
    <mergeCell ref="AJ36:AL36"/>
    <mergeCell ref="BG36:BI36"/>
    <mergeCell ref="BJ36:BK36"/>
    <mergeCell ref="BA36:BC36"/>
    <mergeCell ref="BD36:BF36"/>
    <mergeCell ref="BV36:BY36"/>
    <mergeCell ref="BZ36:CC36"/>
    <mergeCell ref="CD36:CI36"/>
    <mergeCell ref="CJ36:CL36"/>
    <mergeCell ref="B35:C35"/>
    <mergeCell ref="D35:K35"/>
    <mergeCell ref="BO33:BQ33"/>
    <mergeCell ref="BR33:BU33"/>
    <mergeCell ref="BV33:BY33"/>
    <mergeCell ref="BZ33:CC33"/>
    <mergeCell ref="CD33:CI33"/>
    <mergeCell ref="CJ33:CL33"/>
    <mergeCell ref="B34:C34"/>
    <mergeCell ref="D34:K34"/>
    <mergeCell ref="L34:R34"/>
    <mergeCell ref="S34:Y34"/>
    <mergeCell ref="Z34:AF34"/>
    <mergeCell ref="AG34:AI34"/>
    <mergeCell ref="AJ34:AL34"/>
    <mergeCell ref="BG34:BI34"/>
    <mergeCell ref="BJ34:BK34"/>
    <mergeCell ref="BL34:BN34"/>
    <mergeCell ref="BO34:BQ34"/>
    <mergeCell ref="BR34:BU34"/>
    <mergeCell ref="BV34:BY34"/>
    <mergeCell ref="BZ34:CC34"/>
    <mergeCell ref="CD34:CI34"/>
    <mergeCell ref="CJ34:CL34"/>
    <mergeCell ref="B33:C33"/>
    <mergeCell ref="D33:K33"/>
    <mergeCell ref="L33:R33"/>
    <mergeCell ref="S33:Y33"/>
    <mergeCell ref="Z33:AF33"/>
    <mergeCell ref="AG33:AI33"/>
    <mergeCell ref="AJ33:AL33"/>
    <mergeCell ref="BG33:BI33"/>
    <mergeCell ref="BJ33:BK33"/>
    <mergeCell ref="BA34:BC34"/>
    <mergeCell ref="BD34:BF34"/>
    <mergeCell ref="BL31:BN31"/>
    <mergeCell ref="L31:R31"/>
    <mergeCell ref="S31:Y31"/>
    <mergeCell ref="Z31:AF31"/>
    <mergeCell ref="AG31:AI31"/>
    <mergeCell ref="AJ31:AL31"/>
    <mergeCell ref="BG31:BI31"/>
    <mergeCell ref="BJ31:BK31"/>
    <mergeCell ref="BL33:BN33"/>
    <mergeCell ref="BO31:BQ31"/>
    <mergeCell ref="BR31:BU31"/>
    <mergeCell ref="BV31:BY31"/>
    <mergeCell ref="BZ31:CC31"/>
    <mergeCell ref="CD31:CI31"/>
    <mergeCell ref="CJ31:CL31"/>
    <mergeCell ref="B32:C32"/>
    <mergeCell ref="D32:K32"/>
    <mergeCell ref="L32:R32"/>
    <mergeCell ref="S32:Y32"/>
    <mergeCell ref="Z32:AF32"/>
    <mergeCell ref="AG32:AI32"/>
    <mergeCell ref="AJ32:AL32"/>
    <mergeCell ref="BG32:BI32"/>
    <mergeCell ref="BJ32:BK32"/>
    <mergeCell ref="BL32:BN32"/>
    <mergeCell ref="BO32:BQ32"/>
    <mergeCell ref="BR32:BU32"/>
    <mergeCell ref="BV32:BY32"/>
    <mergeCell ref="BZ32:CC32"/>
    <mergeCell ref="CD32:CI32"/>
    <mergeCell ref="CJ32:CL32"/>
    <mergeCell ref="B31:C31"/>
    <mergeCell ref="D31:K31"/>
    <mergeCell ref="BO29:BQ29"/>
    <mergeCell ref="BR29:BU29"/>
    <mergeCell ref="BV29:BY29"/>
    <mergeCell ref="BZ29:CC29"/>
    <mergeCell ref="CD29:CI29"/>
    <mergeCell ref="CJ29:CL29"/>
    <mergeCell ref="B30:C30"/>
    <mergeCell ref="D30:K30"/>
    <mergeCell ref="L30:R30"/>
    <mergeCell ref="S30:Y30"/>
    <mergeCell ref="Z30:AF30"/>
    <mergeCell ref="AG30:AI30"/>
    <mergeCell ref="AJ30:AL30"/>
    <mergeCell ref="BG30:BI30"/>
    <mergeCell ref="BJ30:BK30"/>
    <mergeCell ref="BL30:BN30"/>
    <mergeCell ref="BO30:BQ30"/>
    <mergeCell ref="BR30:BU30"/>
    <mergeCell ref="BV30:BY30"/>
    <mergeCell ref="BZ30:CC30"/>
    <mergeCell ref="CD30:CI30"/>
    <mergeCell ref="CJ30:CL30"/>
    <mergeCell ref="B29:C29"/>
    <mergeCell ref="D29:K29"/>
    <mergeCell ref="L29:R29"/>
    <mergeCell ref="S29:Y29"/>
    <mergeCell ref="Z29:AF29"/>
    <mergeCell ref="AG29:AI29"/>
    <mergeCell ref="AJ29:AL29"/>
    <mergeCell ref="BG29:BI29"/>
    <mergeCell ref="BJ29:BK29"/>
    <mergeCell ref="BL27:BN27"/>
    <mergeCell ref="L27:R27"/>
    <mergeCell ref="S27:Y27"/>
    <mergeCell ref="Z27:AF27"/>
    <mergeCell ref="AG27:AI27"/>
    <mergeCell ref="AJ27:AL27"/>
    <mergeCell ref="BG27:BI27"/>
    <mergeCell ref="BJ27:BK27"/>
    <mergeCell ref="BL29:BN29"/>
    <mergeCell ref="BL28:BN28"/>
    <mergeCell ref="AM29:AO29"/>
    <mergeCell ref="AP29:AR29"/>
    <mergeCell ref="AS29:AU29"/>
    <mergeCell ref="AV29:AZ29"/>
    <mergeCell ref="BA29:BC29"/>
    <mergeCell ref="BO28:BQ28"/>
    <mergeCell ref="BR28:BU28"/>
    <mergeCell ref="BV28:BY28"/>
    <mergeCell ref="BZ28:CC28"/>
    <mergeCell ref="CD28:CI28"/>
    <mergeCell ref="CJ28:CL28"/>
    <mergeCell ref="B27:C27"/>
    <mergeCell ref="D27:K27"/>
    <mergeCell ref="B28:C28"/>
    <mergeCell ref="D28:K28"/>
    <mergeCell ref="L28:R28"/>
    <mergeCell ref="S28:Y28"/>
    <mergeCell ref="Z28:AF28"/>
    <mergeCell ref="AG28:AI28"/>
    <mergeCell ref="AJ28:AL28"/>
    <mergeCell ref="BG28:BI28"/>
    <mergeCell ref="BJ28:BK28"/>
    <mergeCell ref="AM28:AO28"/>
    <mergeCell ref="AP28:AR28"/>
    <mergeCell ref="AS28:AU28"/>
    <mergeCell ref="AV28:AZ28"/>
    <mergeCell ref="BA28:BC28"/>
    <mergeCell ref="BL26:BN26"/>
    <mergeCell ref="BO26:BQ26"/>
    <mergeCell ref="BR26:BU26"/>
    <mergeCell ref="BV26:BY26"/>
    <mergeCell ref="BZ26:CC26"/>
    <mergeCell ref="CD26:CI26"/>
    <mergeCell ref="CJ26:CL26"/>
    <mergeCell ref="B25:C25"/>
    <mergeCell ref="BO27:BQ27"/>
    <mergeCell ref="BR27:BU27"/>
    <mergeCell ref="BV27:BY27"/>
    <mergeCell ref="BZ27:CC27"/>
    <mergeCell ref="CD27:CI27"/>
    <mergeCell ref="CJ27:CL27"/>
    <mergeCell ref="B26:C26"/>
    <mergeCell ref="D26:K26"/>
    <mergeCell ref="L26:R26"/>
    <mergeCell ref="S26:Y26"/>
    <mergeCell ref="Z26:AF26"/>
    <mergeCell ref="AG26:AI26"/>
    <mergeCell ref="AJ26:AL26"/>
    <mergeCell ref="BG26:BI26"/>
    <mergeCell ref="BJ26:BK26"/>
    <mergeCell ref="D25:K25"/>
    <mergeCell ref="L25:R25"/>
    <mergeCell ref="S25:Y25"/>
    <mergeCell ref="Z25:AF25"/>
    <mergeCell ref="AG25:AI25"/>
    <mergeCell ref="AJ25:AL25"/>
    <mergeCell ref="BG25:BI25"/>
    <mergeCell ref="BJ25:BK25"/>
    <mergeCell ref="DY22:DZ22"/>
    <mergeCell ref="BL25:BN25"/>
    <mergeCell ref="BO25:BQ25"/>
    <mergeCell ref="BR25:BU25"/>
    <mergeCell ref="BV25:BY25"/>
    <mergeCell ref="BZ25:CC25"/>
    <mergeCell ref="CD25:CI25"/>
    <mergeCell ref="CJ25:CL25"/>
    <mergeCell ref="DE23:DG23"/>
    <mergeCell ref="DH23:DJ23"/>
    <mergeCell ref="BL24:BN24"/>
    <mergeCell ref="BO24:BQ24"/>
    <mergeCell ref="BR24:BU24"/>
    <mergeCell ref="BV24:BY24"/>
    <mergeCell ref="BZ24:CC24"/>
    <mergeCell ref="CD24:CI24"/>
    <mergeCell ref="CJ24:CL24"/>
    <mergeCell ref="B24:C24"/>
    <mergeCell ref="D24:K24"/>
    <mergeCell ref="L24:R24"/>
    <mergeCell ref="S24:Y24"/>
    <mergeCell ref="Z24:AF24"/>
    <mergeCell ref="AG24:AI24"/>
    <mergeCell ref="AJ24:AL24"/>
    <mergeCell ref="BG24:BI24"/>
    <mergeCell ref="BJ24:BK24"/>
    <mergeCell ref="BA24:BC24"/>
    <mergeCell ref="BD24:BF24"/>
    <mergeCell ref="CS21:CX21"/>
    <mergeCell ref="CY21:DJ22"/>
    <mergeCell ref="DK21:DQ21"/>
    <mergeCell ref="FA21:FA23"/>
    <mergeCell ref="FC21:FC23"/>
    <mergeCell ref="S22:Y23"/>
    <mergeCell ref="Z22:AF23"/>
    <mergeCell ref="AG22:AI23"/>
    <mergeCell ref="AJ22:AL23"/>
    <mergeCell ref="BG22:BI23"/>
    <mergeCell ref="BJ22:BK23"/>
    <mergeCell ref="BL22:BN23"/>
    <mergeCell ref="BO22:BQ23"/>
    <mergeCell ref="BR22:BU23"/>
    <mergeCell ref="CS22:CV22"/>
    <mergeCell ref="CW22:CX22"/>
    <mergeCell ref="DK22:DK23"/>
    <mergeCell ref="DM22:DM23"/>
    <mergeCell ref="DO22:DO23"/>
    <mergeCell ref="DQ22:DQ23"/>
    <mergeCell ref="DU22:DV22"/>
    <mergeCell ref="DW22:DX22"/>
    <mergeCell ref="CY23:DA23"/>
    <mergeCell ref="DB23:DD23"/>
    <mergeCell ref="BG21:BU21"/>
    <mergeCell ref="BV21:BY23"/>
    <mergeCell ref="BZ21:CC23"/>
    <mergeCell ref="CD21:CI23"/>
    <mergeCell ref="CJ21:CL23"/>
    <mergeCell ref="CO21:CO23"/>
    <mergeCell ref="CP21:CP23"/>
    <mergeCell ref="CQ21:CQ23"/>
    <mergeCell ref="CR21:CR23"/>
    <mergeCell ref="AV10:AW10"/>
    <mergeCell ref="Q6:AO6"/>
    <mergeCell ref="Q7:AO7"/>
    <mergeCell ref="B6:P6"/>
    <mergeCell ref="B7:P7"/>
    <mergeCell ref="EK22:EL22"/>
    <mergeCell ref="EM22:EN22"/>
    <mergeCell ref="EO22:EP22"/>
    <mergeCell ref="EQ22:EY22"/>
    <mergeCell ref="EK21:EY21"/>
    <mergeCell ref="DU21:EI21"/>
    <mergeCell ref="EA22:EI22"/>
    <mergeCell ref="EJ21:EJ23"/>
    <mergeCell ref="B21:C23"/>
    <mergeCell ref="D21:K23"/>
    <mergeCell ref="L21:R23"/>
    <mergeCell ref="S21:AU21"/>
    <mergeCell ref="AM22:AO23"/>
    <mergeCell ref="AP22:AR23"/>
    <mergeCell ref="AS22:AU23"/>
    <mergeCell ref="B11:O11"/>
    <mergeCell ref="AN10:AP10"/>
    <mergeCell ref="AQ10:AR10"/>
    <mergeCell ref="AS10:AU10"/>
    <mergeCell ref="EZ21:EZ23"/>
    <mergeCell ref="AV22:AZ23"/>
    <mergeCell ref="BA22:BC23"/>
    <mergeCell ref="BD22:BF23"/>
    <mergeCell ref="AV21:BF21"/>
    <mergeCell ref="AM24:AO24"/>
    <mergeCell ref="AM25:AO25"/>
    <mergeCell ref="AM26:AO26"/>
    <mergeCell ref="AM27:AO27"/>
    <mergeCell ref="AP24:AR24"/>
    <mergeCell ref="AP25:AR25"/>
    <mergeCell ref="AP26:AR26"/>
    <mergeCell ref="AP27:AR27"/>
    <mergeCell ref="AS24:AU24"/>
    <mergeCell ref="AS25:AU25"/>
    <mergeCell ref="AS26:AU26"/>
    <mergeCell ref="AS27:AU27"/>
    <mergeCell ref="AV24:AZ24"/>
    <mergeCell ref="AV25:AZ25"/>
    <mergeCell ref="AV26:AZ26"/>
    <mergeCell ref="AV27:AZ27"/>
    <mergeCell ref="BA25:BC25"/>
    <mergeCell ref="BA26:BC26"/>
    <mergeCell ref="BA27:BC27"/>
    <mergeCell ref="AM30:AO30"/>
    <mergeCell ref="AM31:AO31"/>
    <mergeCell ref="AM32:AO32"/>
    <mergeCell ref="AM33:AO33"/>
    <mergeCell ref="AM34:AO34"/>
    <mergeCell ref="AM35:AO35"/>
    <mergeCell ref="AM36:AO36"/>
    <mergeCell ref="AM37:AO37"/>
    <mergeCell ref="AM38:AO38"/>
    <mergeCell ref="AP30:AR30"/>
    <mergeCell ref="AP31:AR31"/>
    <mergeCell ref="AP32:AR32"/>
    <mergeCell ref="AP33:AR33"/>
    <mergeCell ref="AP34:AR34"/>
    <mergeCell ref="AP35:AR35"/>
    <mergeCell ref="AP36:AR36"/>
    <mergeCell ref="AP37:AR37"/>
    <mergeCell ref="AP38:AR38"/>
    <mergeCell ref="AS30:AU30"/>
    <mergeCell ref="AS31:AU31"/>
    <mergeCell ref="AS32:AU32"/>
    <mergeCell ref="AS33:AU33"/>
    <mergeCell ref="AS34:AU34"/>
    <mergeCell ref="AS35:AU35"/>
    <mergeCell ref="AS36:AU36"/>
    <mergeCell ref="AS37:AU37"/>
    <mergeCell ref="AS38:AU38"/>
    <mergeCell ref="AV30:AZ30"/>
    <mergeCell ref="AV31:AZ31"/>
    <mergeCell ref="AV32:AZ32"/>
    <mergeCell ref="AV33:AZ33"/>
    <mergeCell ref="AV34:AZ34"/>
    <mergeCell ref="AV35:AZ35"/>
    <mergeCell ref="AV36:AZ36"/>
    <mergeCell ref="AV37:AZ37"/>
    <mergeCell ref="AV38:AZ38"/>
    <mergeCell ref="BA30:BC30"/>
    <mergeCell ref="BA31:BC31"/>
    <mergeCell ref="BA32:BC32"/>
    <mergeCell ref="BA33:BC33"/>
    <mergeCell ref="BD25:BF25"/>
    <mergeCell ref="BD26:BF26"/>
    <mergeCell ref="BD27:BF27"/>
    <mergeCell ref="BD28:BF28"/>
    <mergeCell ref="BD29:BF29"/>
    <mergeCell ref="BD30:BF30"/>
    <mergeCell ref="BD31:BF31"/>
    <mergeCell ref="BD32:BF32"/>
    <mergeCell ref="BD33:BF33"/>
  </mergeCells>
  <phoneticPr fontId="1"/>
  <dataValidations xWindow="376" yWindow="403" count="4">
    <dataValidation type="list" allowBlank="1" showErrorMessage="1" promptTitle="搾乳方式の選択" prompt="以下より、改善後の搾乳方式を選択して下さい。_x000a_１　バケット及びパイプライン方式_x000a_２　搾乳ユニット手動搬送方式_x000a_３　搾乳ユニット自動搬送方式_x000a_４　ミルキングパーラー方式_x000a_５　搾乳ロボット方式" sqref="CU24:CU39" xr:uid="{00000000-0002-0000-0100-000000000000}">
      <formula1>$CT$46:$CT$52</formula1>
    </dataValidation>
    <dataValidation type="list" allowBlank="1" showErrorMessage="1" sqref="CS24:CS39" xr:uid="{00000000-0002-0000-0100-000001000000}">
      <formula1>$CT$46:$CT$52</formula1>
    </dataValidation>
    <dataValidation type="list" allowBlank="1" showInputMessage="1" showErrorMessage="1" sqref="S24:Y39" xr:uid="{00000000-0002-0000-0100-000002000000}">
      <formula1>$S$53:$S$55</formula1>
    </dataValidation>
    <dataValidation type="list" allowBlank="1" showInputMessage="1" showErrorMessage="1" sqref="Z24:AF39" xr:uid="{00000000-0002-0000-0100-000003000000}">
      <formula1>$Z$53:$Z$64</formula1>
    </dataValidation>
  </dataValidations>
  <pageMargins left="0.59055118110236227" right="0.59055118110236227" top="0.59055118110236227" bottom="0.59055118110236227" header="0.31496062992125984" footer="0.31496062992125984"/>
  <pageSetup paperSize="9" scale="5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Z134"/>
  <sheetViews>
    <sheetView view="pageBreakPreview" topLeftCell="A81" zoomScaleNormal="100" zoomScaleSheetLayoutView="100" workbookViewId="0">
      <selection activeCell="G11" sqref="G11"/>
    </sheetView>
  </sheetViews>
  <sheetFormatPr defaultColWidth="9" defaultRowHeight="13.2" x14ac:dyDescent="0.2"/>
  <cols>
    <col min="1" max="1" width="2.44140625" style="3" customWidth="1"/>
    <col min="2" max="2" width="3.77734375" style="3" customWidth="1"/>
    <col min="3" max="4" width="9" style="3"/>
    <col min="5" max="16" width="6.44140625" style="3" customWidth="1"/>
    <col min="17" max="18" width="5.88671875" style="3" customWidth="1"/>
    <col min="19" max="19" width="6.44140625" style="3" customWidth="1"/>
    <col min="20" max="20" width="6.6640625" style="3" customWidth="1"/>
    <col min="21" max="16384" width="9" style="3"/>
  </cols>
  <sheetData>
    <row r="2" spans="2:19" x14ac:dyDescent="0.2">
      <c r="B2" s="3" t="s">
        <v>93</v>
      </c>
    </row>
    <row r="3" spans="2:19" x14ac:dyDescent="0.2">
      <c r="I3" s="2" t="s">
        <v>94</v>
      </c>
      <c r="J3" s="155"/>
      <c r="K3" s="195"/>
      <c r="L3" s="195"/>
      <c r="M3" s="195"/>
      <c r="N3" s="195"/>
      <c r="O3" s="195"/>
      <c r="P3" s="195"/>
      <c r="Q3" s="195"/>
      <c r="R3" s="196"/>
    </row>
    <row r="4" spans="2:19" x14ac:dyDescent="0.2">
      <c r="J4" s="2"/>
      <c r="K4" s="2"/>
      <c r="L4" s="2"/>
      <c r="M4" s="2"/>
      <c r="N4" s="2"/>
      <c r="O4" s="2"/>
      <c r="P4" s="2"/>
      <c r="Q4" s="2"/>
      <c r="R4" s="2"/>
    </row>
    <row r="5" spans="2:19" x14ac:dyDescent="0.2">
      <c r="P5" s="3" t="s">
        <v>95</v>
      </c>
    </row>
    <row r="7" spans="2:19" x14ac:dyDescent="0.2">
      <c r="B7" s="3" t="s">
        <v>96</v>
      </c>
    </row>
    <row r="9" spans="2:19" x14ac:dyDescent="0.2">
      <c r="J9" s="3" t="s">
        <v>0</v>
      </c>
    </row>
    <row r="10" spans="2:19" x14ac:dyDescent="0.2">
      <c r="J10" s="3" t="s">
        <v>97</v>
      </c>
      <c r="O10" s="2"/>
      <c r="P10" s="2"/>
      <c r="Q10" s="2"/>
      <c r="R10" s="2"/>
      <c r="S10" s="2"/>
    </row>
    <row r="11" spans="2:19" x14ac:dyDescent="0.2">
      <c r="J11" s="3" t="s">
        <v>98</v>
      </c>
    </row>
    <row r="13" spans="2:19" x14ac:dyDescent="0.2">
      <c r="B13" s="193" t="s">
        <v>99</v>
      </c>
      <c r="C13" s="193"/>
      <c r="D13" s="193"/>
      <c r="E13" s="193"/>
      <c r="F13" s="193"/>
      <c r="G13" s="193"/>
      <c r="H13" s="193"/>
      <c r="I13" s="193"/>
      <c r="J13" s="193"/>
      <c r="K13" s="193"/>
      <c r="L13" s="193"/>
      <c r="M13" s="193"/>
      <c r="N13" s="193"/>
      <c r="O13" s="193"/>
      <c r="P13" s="193"/>
      <c r="Q13" s="193"/>
      <c r="R13" s="193"/>
    </row>
    <row r="15" spans="2:19" ht="27.75" customHeight="1" x14ac:dyDescent="0.2">
      <c r="B15" s="199" t="s">
        <v>100</v>
      </c>
      <c r="C15" s="199"/>
      <c r="D15" s="199"/>
      <c r="E15" s="199"/>
      <c r="F15" s="199"/>
      <c r="G15" s="199"/>
      <c r="H15" s="199"/>
      <c r="I15" s="199"/>
      <c r="J15" s="199"/>
      <c r="K15" s="199"/>
      <c r="L15" s="199"/>
      <c r="M15" s="199"/>
      <c r="N15" s="199"/>
      <c r="O15" s="199"/>
      <c r="P15" s="199"/>
      <c r="Q15" s="199"/>
      <c r="R15" s="199"/>
    </row>
    <row r="17" spans="2:21" x14ac:dyDescent="0.2">
      <c r="B17" s="3" t="s">
        <v>101</v>
      </c>
    </row>
    <row r="19" spans="2:21" x14ac:dyDescent="0.2">
      <c r="C19" s="3" t="s">
        <v>102</v>
      </c>
      <c r="E19" s="4"/>
      <c r="F19" s="3" t="s">
        <v>103</v>
      </c>
    </row>
    <row r="20" spans="2:21" x14ac:dyDescent="0.2">
      <c r="C20" s="3" t="s">
        <v>104</v>
      </c>
      <c r="E20" s="4"/>
      <c r="F20" s="3" t="s">
        <v>105</v>
      </c>
    </row>
    <row r="21" spans="2:21" x14ac:dyDescent="0.2">
      <c r="C21" s="3" t="s">
        <v>23</v>
      </c>
      <c r="E21" s="5">
        <f>E19*12/14*104</f>
        <v>0</v>
      </c>
      <c r="F21" s="3" t="s">
        <v>106</v>
      </c>
      <c r="U21" s="3" t="s">
        <v>107</v>
      </c>
    </row>
    <row r="22" spans="2:21" x14ac:dyDescent="0.2">
      <c r="U22" s="3" t="s">
        <v>108</v>
      </c>
    </row>
    <row r="23" spans="2:21" x14ac:dyDescent="0.2">
      <c r="B23" s="3" t="s">
        <v>109</v>
      </c>
    </row>
    <row r="24" spans="2:21" x14ac:dyDescent="0.2">
      <c r="B24" s="3" t="s">
        <v>110</v>
      </c>
    </row>
    <row r="25" spans="2:21" x14ac:dyDescent="0.2">
      <c r="C25" s="3" t="s">
        <v>111</v>
      </c>
    </row>
    <row r="26" spans="2:21" x14ac:dyDescent="0.2">
      <c r="F26" s="2" t="s">
        <v>112</v>
      </c>
      <c r="G26" s="155"/>
      <c r="H26" s="156"/>
      <c r="I26" s="156"/>
      <c r="J26" s="156"/>
      <c r="K26" s="156"/>
      <c r="L26" s="156"/>
      <c r="M26" s="156"/>
      <c r="N26" s="156"/>
      <c r="O26" s="156"/>
      <c r="P26" s="157"/>
      <c r="Q26" s="26"/>
      <c r="R26" s="26"/>
    </row>
    <row r="27" spans="2:21" x14ac:dyDescent="0.2">
      <c r="C27" s="3" t="s">
        <v>113</v>
      </c>
    </row>
    <row r="28" spans="2:21" ht="20.100000000000001" customHeight="1" x14ac:dyDescent="0.2">
      <c r="C28" s="207" t="s">
        <v>114</v>
      </c>
      <c r="D28" s="208"/>
      <c r="E28" s="165" t="s">
        <v>78</v>
      </c>
      <c r="F28" s="166"/>
      <c r="G28" s="169" t="s">
        <v>81</v>
      </c>
      <c r="H28" s="170"/>
      <c r="I28" s="173" t="s">
        <v>83</v>
      </c>
      <c r="J28" s="174"/>
      <c r="K28" s="174"/>
      <c r="L28" s="175"/>
      <c r="M28" s="201" t="s">
        <v>84</v>
      </c>
      <c r="N28" s="202"/>
      <c r="O28" s="173" t="s">
        <v>85</v>
      </c>
      <c r="P28" s="175"/>
      <c r="Q28" s="45"/>
      <c r="R28" s="45"/>
      <c r="S28" s="45"/>
      <c r="T28" s="45"/>
    </row>
    <row r="29" spans="2:21" ht="20.100000000000001" customHeight="1" x14ac:dyDescent="0.2">
      <c r="C29" s="209"/>
      <c r="D29" s="210"/>
      <c r="E29" s="167"/>
      <c r="F29" s="168"/>
      <c r="G29" s="171"/>
      <c r="H29" s="172"/>
      <c r="I29" s="222" t="s">
        <v>115</v>
      </c>
      <c r="J29" s="223"/>
      <c r="K29" s="222" t="s">
        <v>116</v>
      </c>
      <c r="L29" s="223"/>
      <c r="M29" s="203"/>
      <c r="N29" s="204"/>
      <c r="O29" s="205"/>
      <c r="P29" s="206"/>
      <c r="Q29" s="45"/>
      <c r="R29" s="45"/>
      <c r="S29" s="45"/>
      <c r="T29" s="45"/>
    </row>
    <row r="30" spans="2:21" ht="20.100000000000001" customHeight="1" x14ac:dyDescent="0.2">
      <c r="C30" s="221" t="s">
        <v>117</v>
      </c>
      <c r="D30" s="221"/>
      <c r="E30" s="162"/>
      <c r="F30" s="162"/>
      <c r="G30" s="162"/>
      <c r="H30" s="162"/>
      <c r="I30" s="155"/>
      <c r="J30" s="157"/>
      <c r="K30" s="155"/>
      <c r="L30" s="157"/>
      <c r="M30" s="162"/>
      <c r="N30" s="162"/>
      <c r="O30" s="162"/>
      <c r="P30" s="162"/>
      <c r="Q30" s="26"/>
      <c r="R30" s="26"/>
      <c r="S30" s="26"/>
      <c r="T30" s="26"/>
    </row>
    <row r="31" spans="2:21" ht="20.100000000000001" customHeight="1" x14ac:dyDescent="0.2">
      <c r="C31" s="161" t="s">
        <v>118</v>
      </c>
      <c r="D31" s="161"/>
      <c r="E31" s="161"/>
      <c r="F31" s="161"/>
      <c r="G31" s="162"/>
      <c r="H31" s="162"/>
      <c r="I31" s="155"/>
      <c r="J31" s="157"/>
      <c r="K31" s="155"/>
      <c r="L31" s="157"/>
      <c r="M31" s="161"/>
      <c r="N31" s="161"/>
      <c r="O31" s="161"/>
      <c r="P31" s="161"/>
    </row>
    <row r="32" spans="2:21" ht="20.100000000000001" customHeight="1" x14ac:dyDescent="0.2">
      <c r="C32" s="219" t="s">
        <v>119</v>
      </c>
      <c r="D32" s="220"/>
      <c r="E32" s="155"/>
      <c r="F32" s="157"/>
      <c r="G32" s="155"/>
      <c r="H32" s="157"/>
      <c r="I32" s="155"/>
      <c r="J32" s="157"/>
      <c r="K32" s="155"/>
      <c r="L32" s="157"/>
      <c r="M32" s="155"/>
      <c r="N32" s="157"/>
      <c r="O32" s="155"/>
      <c r="P32" s="157"/>
      <c r="Q32" s="26"/>
      <c r="R32" s="26"/>
      <c r="S32" s="26"/>
      <c r="T32" s="26"/>
    </row>
    <row r="33" spans="2:20" ht="20.100000000000001" customHeight="1" x14ac:dyDescent="0.2">
      <c r="C33" s="161" t="s">
        <v>120</v>
      </c>
      <c r="D33" s="161"/>
      <c r="E33" s="161"/>
      <c r="F33" s="161"/>
      <c r="G33" s="162"/>
      <c r="H33" s="162"/>
      <c r="I33" s="155"/>
      <c r="J33" s="157"/>
      <c r="K33" s="155"/>
      <c r="L33" s="157"/>
      <c r="M33" s="161"/>
      <c r="N33" s="161"/>
      <c r="O33" s="161"/>
      <c r="P33" s="161"/>
    </row>
    <row r="34" spans="2:20" ht="20.100000000000001" customHeight="1" x14ac:dyDescent="0.2">
      <c r="C34" s="161" t="s">
        <v>121</v>
      </c>
      <c r="D34" s="161"/>
      <c r="E34" s="161"/>
      <c r="F34" s="161"/>
      <c r="G34" s="162"/>
      <c r="H34" s="162"/>
      <c r="I34" s="155"/>
      <c r="J34" s="157"/>
      <c r="K34" s="155"/>
      <c r="L34" s="157"/>
      <c r="M34" s="161"/>
      <c r="N34" s="161"/>
      <c r="O34" s="161"/>
      <c r="P34" s="161"/>
    </row>
    <row r="36" spans="2:20" x14ac:dyDescent="0.2">
      <c r="B36" s="3" t="s">
        <v>122</v>
      </c>
    </row>
    <row r="37" spans="2:20" x14ac:dyDescent="0.2">
      <c r="C37" s="3" t="s">
        <v>111</v>
      </c>
    </row>
    <row r="38" spans="2:20" x14ac:dyDescent="0.2">
      <c r="C38" s="3" t="s">
        <v>205</v>
      </c>
      <c r="F38" s="2"/>
      <c r="H38" s="155"/>
      <c r="I38" s="156"/>
      <c r="J38" s="156"/>
      <c r="K38" s="156"/>
      <c r="L38" s="156"/>
      <c r="M38" s="156"/>
      <c r="N38" s="156"/>
      <c r="O38" s="156"/>
      <c r="P38" s="157"/>
      <c r="Q38" s="26"/>
      <c r="R38" s="26"/>
    </row>
    <row r="39" spans="2:20" x14ac:dyDescent="0.2">
      <c r="C39" s="3" t="s">
        <v>113</v>
      </c>
    </row>
    <row r="40" spans="2:20" ht="33" customHeight="1" x14ac:dyDescent="0.2">
      <c r="C40" s="4" t="s">
        <v>114</v>
      </c>
      <c r="D40" s="4"/>
      <c r="E40" s="200" t="s">
        <v>123</v>
      </c>
      <c r="F40" s="200"/>
      <c r="G40" s="200" t="s">
        <v>124</v>
      </c>
      <c r="H40" s="200"/>
      <c r="I40" s="200" t="s">
        <v>49</v>
      </c>
      <c r="J40" s="200"/>
      <c r="K40" s="197" t="s">
        <v>50</v>
      </c>
      <c r="L40" s="198"/>
      <c r="M40" s="197" t="s">
        <v>48</v>
      </c>
      <c r="N40" s="198"/>
      <c r="O40" s="197" t="s">
        <v>125</v>
      </c>
      <c r="P40" s="224"/>
      <c r="Q40" s="197" t="s">
        <v>126</v>
      </c>
      <c r="R40" s="198"/>
      <c r="S40" s="187"/>
      <c r="T40" s="188"/>
    </row>
    <row r="41" spans="2:20" ht="20.100000000000001" customHeight="1" x14ac:dyDescent="0.2">
      <c r="C41" s="221" t="s">
        <v>117</v>
      </c>
      <c r="D41" s="221"/>
      <c r="E41" s="162"/>
      <c r="F41" s="162"/>
      <c r="G41" s="162"/>
      <c r="H41" s="162"/>
      <c r="I41" s="162"/>
      <c r="J41" s="162"/>
      <c r="K41" s="162"/>
      <c r="L41" s="162"/>
      <c r="M41" s="162"/>
      <c r="N41" s="162"/>
      <c r="O41" s="162"/>
      <c r="P41" s="162"/>
      <c r="Q41" s="162"/>
      <c r="R41" s="162"/>
      <c r="S41" s="189"/>
      <c r="T41" s="190"/>
    </row>
    <row r="42" spans="2:20" ht="20.100000000000001" customHeight="1" x14ac:dyDescent="0.2">
      <c r="C42" s="161" t="s">
        <v>118</v>
      </c>
      <c r="D42" s="161"/>
      <c r="E42" s="161"/>
      <c r="F42" s="161"/>
      <c r="G42" s="161"/>
      <c r="H42" s="161"/>
      <c r="I42" s="161"/>
      <c r="J42" s="161"/>
      <c r="K42" s="161"/>
      <c r="L42" s="161"/>
      <c r="M42" s="161"/>
      <c r="N42" s="161"/>
      <c r="O42" s="161"/>
      <c r="P42" s="161"/>
      <c r="Q42" s="161"/>
      <c r="R42" s="161"/>
      <c r="S42" s="191"/>
      <c r="T42" s="192"/>
    </row>
    <row r="43" spans="2:20" ht="20.100000000000001" customHeight="1" x14ac:dyDescent="0.2">
      <c r="C43" s="161" t="s">
        <v>119</v>
      </c>
      <c r="D43" s="161"/>
      <c r="E43" s="161"/>
      <c r="F43" s="161"/>
      <c r="G43" s="161"/>
      <c r="H43" s="161"/>
      <c r="I43" s="161"/>
      <c r="J43" s="161"/>
      <c r="K43" s="161"/>
      <c r="L43" s="161"/>
      <c r="M43" s="161"/>
      <c r="N43" s="161"/>
      <c r="O43" s="161"/>
      <c r="P43" s="161"/>
      <c r="Q43" s="161"/>
      <c r="R43" s="161"/>
      <c r="S43" s="191"/>
      <c r="T43" s="192"/>
    </row>
    <row r="44" spans="2:20" ht="20.100000000000001" customHeight="1" x14ac:dyDescent="0.2">
      <c r="C44" s="219" t="s">
        <v>127</v>
      </c>
      <c r="D44" s="220"/>
      <c r="E44" s="155"/>
      <c r="F44" s="157"/>
      <c r="G44" s="155"/>
      <c r="H44" s="157"/>
      <c r="I44" s="155"/>
      <c r="J44" s="157"/>
      <c r="K44" s="155"/>
      <c r="L44" s="157"/>
      <c r="M44" s="155"/>
      <c r="N44" s="157"/>
      <c r="O44" s="155"/>
      <c r="P44" s="157"/>
      <c r="Q44" s="155"/>
      <c r="R44" s="157"/>
      <c r="S44" s="190"/>
      <c r="T44" s="193"/>
    </row>
    <row r="45" spans="2:20" ht="20.100000000000001" customHeight="1" x14ac:dyDescent="0.2">
      <c r="C45" s="161" t="s">
        <v>121</v>
      </c>
      <c r="D45" s="161"/>
      <c r="E45" s="161"/>
      <c r="F45" s="161"/>
      <c r="G45" s="161"/>
      <c r="H45" s="161"/>
      <c r="I45" s="161"/>
      <c r="J45" s="161"/>
      <c r="K45" s="161"/>
      <c r="L45" s="161"/>
      <c r="M45" s="161"/>
      <c r="N45" s="161"/>
      <c r="O45" s="161"/>
      <c r="P45" s="161"/>
      <c r="Q45" s="161"/>
      <c r="R45" s="161"/>
      <c r="S45" s="191"/>
      <c r="T45" s="192"/>
    </row>
    <row r="47" spans="2:20" x14ac:dyDescent="0.2">
      <c r="B47" s="3" t="s">
        <v>128</v>
      </c>
    </row>
    <row r="48" spans="2:20" x14ac:dyDescent="0.2">
      <c r="C48" s="3" t="s">
        <v>111</v>
      </c>
    </row>
    <row r="49" spans="2:21" x14ac:dyDescent="0.2">
      <c r="C49" s="3" t="s">
        <v>206</v>
      </c>
      <c r="F49" s="2"/>
      <c r="H49" s="155"/>
      <c r="I49" s="156"/>
      <c r="J49" s="156"/>
      <c r="K49" s="156"/>
      <c r="L49" s="156"/>
      <c r="M49" s="156"/>
      <c r="N49" s="156"/>
      <c r="O49" s="156"/>
      <c r="P49" s="157"/>
      <c r="Q49" s="26"/>
      <c r="R49" s="26"/>
    </row>
    <row r="50" spans="2:21" x14ac:dyDescent="0.2">
      <c r="C50" s="3" t="s">
        <v>113</v>
      </c>
    </row>
    <row r="51" spans="2:21" ht="39.75" customHeight="1" x14ac:dyDescent="0.2">
      <c r="C51" s="219" t="s">
        <v>114</v>
      </c>
      <c r="D51" s="220"/>
      <c r="E51" s="238" t="s">
        <v>129</v>
      </c>
      <c r="F51" s="239"/>
      <c r="G51" s="194" t="s">
        <v>90</v>
      </c>
      <c r="H51" s="194"/>
      <c r="I51" s="163" t="s">
        <v>91</v>
      </c>
      <c r="J51" s="163"/>
      <c r="K51" s="164" t="s">
        <v>92</v>
      </c>
      <c r="L51" s="164"/>
      <c r="M51" s="200" t="s">
        <v>130</v>
      </c>
      <c r="N51" s="200"/>
      <c r="O51" s="200" t="s">
        <v>131</v>
      </c>
      <c r="P51" s="200"/>
      <c r="Q51" s="176"/>
      <c r="R51" s="177"/>
    </row>
    <row r="52" spans="2:21" ht="20.100000000000001" customHeight="1" x14ac:dyDescent="0.2">
      <c r="C52" s="221" t="s">
        <v>117</v>
      </c>
      <c r="D52" s="221"/>
      <c r="E52" s="162"/>
      <c r="F52" s="162"/>
      <c r="G52" s="162"/>
      <c r="H52" s="162"/>
      <c r="I52" s="162"/>
      <c r="J52" s="162"/>
      <c r="K52" s="162"/>
      <c r="L52" s="162"/>
      <c r="M52" s="162"/>
      <c r="N52" s="162"/>
      <c r="O52" s="226"/>
      <c r="P52" s="226"/>
      <c r="Q52" s="178"/>
      <c r="R52" s="179"/>
    </row>
    <row r="53" spans="2:21" ht="20.100000000000001" customHeight="1" x14ac:dyDescent="0.2">
      <c r="C53" s="161" t="s">
        <v>118</v>
      </c>
      <c r="D53" s="161"/>
      <c r="E53" s="161"/>
      <c r="F53" s="161"/>
      <c r="G53" s="162"/>
      <c r="H53" s="162"/>
      <c r="I53" s="162"/>
      <c r="J53" s="162"/>
      <c r="K53" s="162"/>
      <c r="L53" s="162"/>
      <c r="M53" s="162"/>
      <c r="N53" s="162"/>
      <c r="O53" s="226"/>
      <c r="P53" s="226"/>
      <c r="Q53" s="178"/>
      <c r="R53" s="179"/>
    </row>
    <row r="54" spans="2:21" ht="20.100000000000001" customHeight="1" x14ac:dyDescent="0.2">
      <c r="C54" s="219" t="s">
        <v>119</v>
      </c>
      <c r="D54" s="220"/>
      <c r="E54" s="155"/>
      <c r="F54" s="157"/>
      <c r="G54" s="155"/>
      <c r="H54" s="157"/>
      <c r="I54" s="155"/>
      <c r="J54" s="157"/>
      <c r="K54" s="155"/>
      <c r="L54" s="157"/>
      <c r="M54" s="155"/>
      <c r="N54" s="157"/>
      <c r="O54" s="227"/>
      <c r="P54" s="228"/>
      <c r="Q54" s="179"/>
      <c r="R54" s="180"/>
    </row>
    <row r="55" spans="2:21" ht="20.100000000000001" customHeight="1" x14ac:dyDescent="0.2">
      <c r="C55" s="161" t="s">
        <v>120</v>
      </c>
      <c r="D55" s="161"/>
      <c r="E55" s="161"/>
      <c r="F55" s="161"/>
      <c r="G55" s="162"/>
      <c r="H55" s="162"/>
      <c r="I55" s="162"/>
      <c r="J55" s="162"/>
      <c r="K55" s="162"/>
      <c r="L55" s="162"/>
      <c r="M55" s="162"/>
      <c r="N55" s="162"/>
      <c r="O55" s="226"/>
      <c r="P55" s="226"/>
      <c r="Q55" s="178"/>
      <c r="R55" s="179"/>
    </row>
    <row r="56" spans="2:21" ht="20.100000000000001" customHeight="1" x14ac:dyDescent="0.2">
      <c r="C56" s="161" t="s">
        <v>121</v>
      </c>
      <c r="D56" s="161"/>
      <c r="E56" s="161"/>
      <c r="F56" s="161"/>
      <c r="G56" s="162"/>
      <c r="H56" s="162"/>
      <c r="I56" s="162"/>
      <c r="J56" s="162"/>
      <c r="K56" s="162"/>
      <c r="L56" s="162"/>
      <c r="M56" s="162"/>
      <c r="N56" s="162"/>
      <c r="O56" s="226"/>
      <c r="P56" s="226"/>
      <c r="Q56" s="178"/>
      <c r="R56" s="179"/>
    </row>
    <row r="57" spans="2:21" x14ac:dyDescent="0.2">
      <c r="C57" s="3" t="s">
        <v>132</v>
      </c>
    </row>
    <row r="58" spans="2:21" x14ac:dyDescent="0.2">
      <c r="C58" s="3" t="s">
        <v>133</v>
      </c>
    </row>
    <row r="59" spans="2:21" x14ac:dyDescent="0.2">
      <c r="U59" s="3" t="s">
        <v>134</v>
      </c>
    </row>
    <row r="60" spans="2:21" ht="27" customHeight="1" x14ac:dyDescent="0.2">
      <c r="B60" s="3" t="s">
        <v>135</v>
      </c>
      <c r="H60" s="155"/>
      <c r="I60" s="156"/>
      <c r="J60" s="157"/>
      <c r="K60" s="26"/>
      <c r="L60" s="26"/>
      <c r="M60" s="26"/>
      <c r="N60" s="26"/>
      <c r="O60" s="26"/>
      <c r="P60" s="26"/>
      <c r="Q60" s="26"/>
      <c r="R60" s="26"/>
      <c r="U60" s="3" t="s">
        <v>136</v>
      </c>
    </row>
    <row r="61" spans="2:21" x14ac:dyDescent="0.2">
      <c r="C61" s="3" t="s">
        <v>137</v>
      </c>
    </row>
    <row r="62" spans="2:21" x14ac:dyDescent="0.2">
      <c r="C62" s="3" t="s">
        <v>138</v>
      </c>
    </row>
    <row r="64" spans="2:21" ht="14.25" customHeight="1" thickBot="1" x14ac:dyDescent="0.25">
      <c r="B64" s="3" t="s">
        <v>139</v>
      </c>
    </row>
    <row r="65" spans="2:26" ht="27.75" customHeight="1" thickBot="1" x14ac:dyDescent="0.25">
      <c r="B65" s="3" t="s">
        <v>140</v>
      </c>
      <c r="J65" s="6"/>
      <c r="K65" s="3" t="s">
        <v>106</v>
      </c>
    </row>
    <row r="66" spans="2:26" ht="10.5" customHeight="1" x14ac:dyDescent="0.2"/>
    <row r="67" spans="2:26" ht="27.75" customHeight="1" x14ac:dyDescent="0.2">
      <c r="B67" s="3" t="s">
        <v>141</v>
      </c>
      <c r="G67" s="155"/>
      <c r="H67" s="156"/>
      <c r="I67" s="156"/>
      <c r="J67" s="156"/>
      <c r="K67" s="156"/>
      <c r="L67" s="156"/>
      <c r="M67" s="156"/>
      <c r="N67" s="156"/>
      <c r="O67" s="156"/>
      <c r="P67" s="156"/>
      <c r="Q67" s="157"/>
      <c r="R67" s="26"/>
    </row>
    <row r="68" spans="2:26" x14ac:dyDescent="0.2">
      <c r="C68" s="3" t="s">
        <v>142</v>
      </c>
    </row>
    <row r="69" spans="2:26" x14ac:dyDescent="0.2">
      <c r="C69" s="3" t="s">
        <v>143</v>
      </c>
    </row>
    <row r="71" spans="2:26" x14ac:dyDescent="0.2">
      <c r="B71" s="3" t="s">
        <v>144</v>
      </c>
    </row>
    <row r="72" spans="2:26" x14ac:dyDescent="0.2">
      <c r="C72" s="3" t="s">
        <v>145</v>
      </c>
    </row>
    <row r="73" spans="2:26" ht="75" customHeight="1" x14ac:dyDescent="0.2">
      <c r="C73" s="231" t="s">
        <v>146</v>
      </c>
      <c r="D73" s="232"/>
      <c r="E73" s="158" t="s">
        <v>223</v>
      </c>
      <c r="F73" s="159"/>
      <c r="G73" s="159"/>
      <c r="H73" s="159"/>
      <c r="I73" s="159"/>
      <c r="J73" s="159"/>
      <c r="K73" s="159"/>
      <c r="L73" s="159"/>
      <c r="M73" s="159"/>
      <c r="N73" s="159"/>
      <c r="O73" s="159"/>
      <c r="P73" s="160"/>
      <c r="Q73" s="27"/>
      <c r="R73" s="26"/>
      <c r="S73" s="26"/>
      <c r="T73" s="26"/>
      <c r="U73" s="26"/>
      <c r="V73" s="26"/>
      <c r="W73" s="26"/>
      <c r="X73" s="26"/>
      <c r="Y73" s="26"/>
      <c r="Z73" s="3" t="s">
        <v>147</v>
      </c>
    </row>
    <row r="74" spans="2:26" ht="18" customHeight="1" x14ac:dyDescent="0.2">
      <c r="C74" s="229"/>
      <c r="D74" s="233"/>
      <c r="E74" s="158" t="s">
        <v>148</v>
      </c>
      <c r="F74" s="159"/>
      <c r="G74" s="159"/>
      <c r="H74" s="159"/>
      <c r="I74" s="159"/>
      <c r="J74" s="159"/>
      <c r="K74" s="159"/>
      <c r="L74" s="159"/>
      <c r="M74" s="159"/>
      <c r="N74" s="159"/>
      <c r="O74" s="159"/>
      <c r="P74" s="160"/>
      <c r="Q74" s="27"/>
      <c r="R74" s="26"/>
      <c r="S74" s="26"/>
      <c r="T74" s="26"/>
      <c r="U74" s="26"/>
      <c r="V74" s="26"/>
      <c r="W74" s="26"/>
      <c r="X74" s="26"/>
      <c r="Y74" s="26"/>
    </row>
    <row r="75" spans="2:26" ht="18" customHeight="1" x14ac:dyDescent="0.2">
      <c r="C75" s="234" t="s">
        <v>149</v>
      </c>
      <c r="D75" s="235"/>
      <c r="E75" s="158" t="s">
        <v>150</v>
      </c>
      <c r="F75" s="159"/>
      <c r="G75" s="159"/>
      <c r="H75" s="159"/>
      <c r="I75" s="159"/>
      <c r="J75" s="159"/>
      <c r="K75" s="159"/>
      <c r="L75" s="159"/>
      <c r="M75" s="159"/>
      <c r="N75" s="159"/>
      <c r="O75" s="159"/>
      <c r="P75" s="160"/>
      <c r="Q75" s="27"/>
      <c r="R75" s="26"/>
      <c r="S75" s="26"/>
      <c r="T75" s="26"/>
      <c r="U75" s="26"/>
      <c r="V75" s="26"/>
      <c r="W75" s="26"/>
      <c r="X75" s="26"/>
      <c r="Y75" s="26"/>
    </row>
    <row r="76" spans="2:26" ht="31.8" customHeight="1" x14ac:dyDescent="0.2">
      <c r="C76" s="229"/>
      <c r="D76" s="233"/>
      <c r="E76" s="158" t="s">
        <v>207</v>
      </c>
      <c r="F76" s="159"/>
      <c r="G76" s="159"/>
      <c r="H76" s="159"/>
      <c r="I76" s="159"/>
      <c r="J76" s="159"/>
      <c r="K76" s="159"/>
      <c r="L76" s="159"/>
      <c r="M76" s="159"/>
      <c r="N76" s="159"/>
      <c r="O76" s="159"/>
      <c r="P76" s="160"/>
      <c r="Q76" s="27"/>
      <c r="R76" s="26"/>
      <c r="S76" s="26"/>
      <c r="T76" s="26"/>
      <c r="U76" s="46"/>
      <c r="V76" s="26"/>
      <c r="W76" s="26"/>
      <c r="X76" s="26"/>
      <c r="Y76" s="26"/>
    </row>
    <row r="77" spans="2:26" ht="18" customHeight="1" x14ac:dyDescent="0.2">
      <c r="C77" s="234" t="s">
        <v>151</v>
      </c>
      <c r="D77" s="235"/>
      <c r="E77" s="158" t="s">
        <v>152</v>
      </c>
      <c r="F77" s="159"/>
      <c r="G77" s="159"/>
      <c r="H77" s="159"/>
      <c r="I77" s="159"/>
      <c r="J77" s="159"/>
      <c r="K77" s="159"/>
      <c r="L77" s="159"/>
      <c r="M77" s="159"/>
      <c r="N77" s="159"/>
      <c r="O77" s="159"/>
      <c r="P77" s="160"/>
      <c r="Q77" s="27"/>
      <c r="R77" s="26"/>
      <c r="S77" s="26"/>
      <c r="T77" s="26"/>
      <c r="U77" s="26"/>
      <c r="V77" s="26"/>
      <c r="W77" s="26"/>
      <c r="X77" s="26"/>
      <c r="Y77" s="26"/>
    </row>
    <row r="78" spans="2:26" ht="33.6" customHeight="1" x14ac:dyDescent="0.2">
      <c r="C78" s="211" t="s">
        <v>153</v>
      </c>
      <c r="D78" s="212"/>
      <c r="E78" s="158" t="s">
        <v>208</v>
      </c>
      <c r="F78" s="159"/>
      <c r="G78" s="159"/>
      <c r="H78" s="159"/>
      <c r="I78" s="159"/>
      <c r="J78" s="159"/>
      <c r="K78" s="159"/>
      <c r="L78" s="159"/>
      <c r="M78" s="159"/>
      <c r="N78" s="159"/>
      <c r="O78" s="159"/>
      <c r="P78" s="160"/>
      <c r="Q78" s="27"/>
      <c r="R78" s="26"/>
      <c r="S78" s="26"/>
      <c r="T78" s="26"/>
      <c r="U78" s="26"/>
      <c r="V78" s="26"/>
      <c r="W78" s="26"/>
      <c r="X78" s="26"/>
      <c r="Y78" s="26"/>
    </row>
    <row r="79" spans="2:26" ht="18.600000000000001" customHeight="1" x14ac:dyDescent="0.2">
      <c r="C79" s="211"/>
      <c r="D79" s="212"/>
      <c r="E79" s="158" t="s">
        <v>154</v>
      </c>
      <c r="F79" s="159"/>
      <c r="G79" s="159"/>
      <c r="H79" s="159"/>
      <c r="I79" s="159"/>
      <c r="J79" s="159"/>
      <c r="K79" s="159"/>
      <c r="L79" s="159"/>
      <c r="M79" s="159"/>
      <c r="N79" s="159"/>
      <c r="O79" s="159"/>
      <c r="P79" s="160"/>
      <c r="Q79" s="27"/>
      <c r="R79" s="26"/>
      <c r="S79" s="26"/>
      <c r="T79" s="26"/>
      <c r="U79" s="26"/>
      <c r="V79" s="26"/>
      <c r="W79" s="26"/>
      <c r="X79" s="26"/>
      <c r="Y79" s="26"/>
    </row>
    <row r="80" spans="2:26" ht="32.4" customHeight="1" x14ac:dyDescent="0.2">
      <c r="C80" s="211"/>
      <c r="D80" s="212"/>
      <c r="E80" s="158" t="s">
        <v>209</v>
      </c>
      <c r="F80" s="159"/>
      <c r="G80" s="159"/>
      <c r="H80" s="159"/>
      <c r="I80" s="159"/>
      <c r="J80" s="159"/>
      <c r="K80" s="159"/>
      <c r="L80" s="159"/>
      <c r="M80" s="159"/>
      <c r="N80" s="159"/>
      <c r="O80" s="159"/>
      <c r="P80" s="160"/>
      <c r="Q80" s="27"/>
      <c r="R80" s="26"/>
      <c r="S80" s="26"/>
      <c r="T80" s="26"/>
      <c r="U80" s="26"/>
      <c r="V80" s="26"/>
      <c r="W80" s="26"/>
      <c r="X80" s="26"/>
      <c r="Y80" s="26"/>
    </row>
    <row r="81" spans="2:25" ht="18.600000000000001" customHeight="1" x14ac:dyDescent="0.2">
      <c r="C81" s="211"/>
      <c r="D81" s="212"/>
      <c r="E81" s="158" t="s">
        <v>155</v>
      </c>
      <c r="F81" s="159"/>
      <c r="G81" s="159"/>
      <c r="H81" s="159"/>
      <c r="I81" s="159"/>
      <c r="J81" s="159"/>
      <c r="K81" s="159"/>
      <c r="L81" s="159"/>
      <c r="M81" s="159"/>
      <c r="N81" s="159"/>
      <c r="O81" s="159"/>
      <c r="P81" s="160"/>
      <c r="Q81" s="27"/>
      <c r="R81" s="26"/>
      <c r="S81" s="26"/>
      <c r="T81" s="26"/>
      <c r="U81" s="26"/>
      <c r="V81" s="26"/>
      <c r="W81" s="26"/>
      <c r="X81" s="26"/>
      <c r="Y81" s="26"/>
    </row>
    <row r="82" spans="2:25" ht="33" customHeight="1" x14ac:dyDescent="0.2">
      <c r="C82" s="42"/>
      <c r="D82" s="43"/>
      <c r="E82" s="158" t="s">
        <v>210</v>
      </c>
      <c r="F82" s="159"/>
      <c r="G82" s="159"/>
      <c r="H82" s="159"/>
      <c r="I82" s="159"/>
      <c r="J82" s="159"/>
      <c r="K82" s="159"/>
      <c r="L82" s="159"/>
      <c r="M82" s="159"/>
      <c r="N82" s="159"/>
      <c r="O82" s="159"/>
      <c r="P82" s="160"/>
      <c r="Q82" s="27"/>
      <c r="R82" s="26"/>
      <c r="S82" s="26"/>
      <c r="T82" s="26"/>
      <c r="U82" s="26"/>
      <c r="V82" s="26"/>
      <c r="W82" s="26"/>
      <c r="X82" s="26"/>
      <c r="Y82" s="26"/>
    </row>
    <row r="83" spans="2:25" ht="33" customHeight="1" x14ac:dyDescent="0.2">
      <c r="C83" s="42"/>
      <c r="D83" s="43"/>
      <c r="E83" s="158" t="s">
        <v>211</v>
      </c>
      <c r="F83" s="159"/>
      <c r="G83" s="159"/>
      <c r="H83" s="159"/>
      <c r="I83" s="159"/>
      <c r="J83" s="159"/>
      <c r="K83" s="159"/>
      <c r="L83" s="159"/>
      <c r="M83" s="159"/>
      <c r="N83" s="159"/>
      <c r="O83" s="159"/>
      <c r="P83" s="160"/>
      <c r="Q83" s="27"/>
      <c r="R83" s="26"/>
      <c r="S83" s="26"/>
      <c r="T83" s="26"/>
      <c r="U83" s="26"/>
      <c r="V83" s="26"/>
      <c r="W83" s="26"/>
      <c r="X83" s="26"/>
      <c r="Y83" s="26"/>
    </row>
    <row r="84" spans="2:25" ht="31.2" customHeight="1" x14ac:dyDescent="0.2">
      <c r="C84" s="42"/>
      <c r="D84" s="43"/>
      <c r="E84" s="158" t="s">
        <v>212</v>
      </c>
      <c r="F84" s="159"/>
      <c r="G84" s="159"/>
      <c r="H84" s="159"/>
      <c r="I84" s="159"/>
      <c r="J84" s="159"/>
      <c r="K84" s="159"/>
      <c r="L84" s="159"/>
      <c r="M84" s="159"/>
      <c r="N84" s="159"/>
      <c r="O84" s="159"/>
      <c r="P84" s="160"/>
      <c r="Q84" s="27"/>
      <c r="R84" s="26"/>
      <c r="S84" s="26"/>
      <c r="T84" s="26"/>
      <c r="U84" s="26"/>
      <c r="V84" s="26"/>
      <c r="W84" s="26"/>
      <c r="X84" s="26"/>
      <c r="Y84" s="26"/>
    </row>
    <row r="85" spans="2:25" ht="57.6" customHeight="1" x14ac:dyDescent="0.2">
      <c r="C85" s="42"/>
      <c r="D85" s="43"/>
      <c r="E85" s="181" t="s">
        <v>213</v>
      </c>
      <c r="F85" s="182"/>
      <c r="G85" s="182"/>
      <c r="H85" s="182"/>
      <c r="I85" s="182"/>
      <c r="J85" s="182"/>
      <c r="K85" s="182"/>
      <c r="L85" s="182"/>
      <c r="M85" s="182"/>
      <c r="N85" s="182"/>
      <c r="O85" s="182"/>
      <c r="P85" s="183"/>
      <c r="Q85" s="27"/>
      <c r="R85" s="26"/>
      <c r="S85" s="26"/>
      <c r="T85" s="26"/>
      <c r="U85" s="26"/>
      <c r="V85" s="26"/>
      <c r="W85" s="26"/>
      <c r="X85" s="26"/>
      <c r="Y85" s="26"/>
    </row>
    <row r="86" spans="2:25" ht="44.4" customHeight="1" x14ac:dyDescent="0.2">
      <c r="C86" s="42"/>
      <c r="D86" s="43"/>
      <c r="E86" s="184" t="s">
        <v>214</v>
      </c>
      <c r="F86" s="185"/>
      <c r="G86" s="185"/>
      <c r="H86" s="185"/>
      <c r="I86" s="185"/>
      <c r="J86" s="185"/>
      <c r="K86" s="185"/>
      <c r="L86" s="185"/>
      <c r="M86" s="185"/>
      <c r="N86" s="185"/>
      <c r="O86" s="185"/>
      <c r="P86" s="186"/>
      <c r="Q86" s="27"/>
      <c r="R86" s="26"/>
      <c r="S86" s="26"/>
      <c r="T86" s="26"/>
      <c r="U86" s="26"/>
      <c r="V86" s="26"/>
      <c r="W86" s="26"/>
      <c r="X86" s="26"/>
      <c r="Y86" s="26"/>
    </row>
    <row r="87" spans="2:25" ht="17.399999999999999" customHeight="1" x14ac:dyDescent="0.2">
      <c r="C87" s="42"/>
      <c r="D87" s="43"/>
      <c r="E87" s="181" t="s">
        <v>195</v>
      </c>
      <c r="F87" s="182"/>
      <c r="G87" s="182"/>
      <c r="H87" s="182"/>
      <c r="I87" s="182"/>
      <c r="J87" s="182"/>
      <c r="K87" s="182"/>
      <c r="L87" s="182"/>
      <c r="M87" s="182"/>
      <c r="N87" s="182"/>
      <c r="O87" s="182"/>
      <c r="P87" s="183"/>
      <c r="Q87" s="27"/>
      <c r="R87" s="26"/>
      <c r="S87" s="26"/>
      <c r="T87" s="26"/>
      <c r="U87" s="26"/>
      <c r="V87" s="26"/>
      <c r="W87" s="26"/>
      <c r="X87" s="26"/>
      <c r="Y87" s="26"/>
    </row>
    <row r="88" spans="2:25" ht="33" customHeight="1" x14ac:dyDescent="0.2">
      <c r="C88" s="229"/>
      <c r="D88" s="230"/>
      <c r="E88" s="181" t="s">
        <v>215</v>
      </c>
      <c r="F88" s="182"/>
      <c r="G88" s="182"/>
      <c r="H88" s="182"/>
      <c r="I88" s="182"/>
      <c r="J88" s="182"/>
      <c r="K88" s="182"/>
      <c r="L88" s="182"/>
      <c r="M88" s="182"/>
      <c r="N88" s="182"/>
      <c r="O88" s="182"/>
      <c r="P88" s="183"/>
      <c r="Q88" s="27"/>
      <c r="R88" s="26"/>
      <c r="S88" s="26"/>
      <c r="T88" s="26"/>
      <c r="U88" s="26"/>
      <c r="V88" s="26"/>
      <c r="W88" s="26"/>
      <c r="X88" s="26"/>
      <c r="Y88" s="26"/>
    </row>
    <row r="89" spans="2:25" ht="14.25" customHeight="1" x14ac:dyDescent="0.2">
      <c r="C89" s="8"/>
      <c r="D89" s="7"/>
      <c r="E89" s="7"/>
      <c r="F89" s="7"/>
      <c r="G89" s="7"/>
      <c r="H89" s="7"/>
      <c r="I89" s="7"/>
      <c r="J89" s="8"/>
    </row>
    <row r="90" spans="2:25" ht="30.75" customHeight="1" x14ac:dyDescent="0.2">
      <c r="B90" s="3" t="s">
        <v>156</v>
      </c>
      <c r="C90" s="9"/>
      <c r="D90" s="9"/>
      <c r="E90" s="9"/>
      <c r="F90" s="9"/>
      <c r="G90" s="9"/>
      <c r="H90" s="9"/>
      <c r="I90" s="155"/>
      <c r="J90" s="157"/>
      <c r="K90" s="26"/>
      <c r="L90" s="26"/>
      <c r="M90" s="26"/>
      <c r="N90" s="26"/>
      <c r="O90" s="26"/>
      <c r="P90" s="26"/>
      <c r="Q90" s="26"/>
      <c r="R90" s="26"/>
    </row>
    <row r="91" spans="2:25" x14ac:dyDescent="0.2">
      <c r="C91" s="1" t="s">
        <v>157</v>
      </c>
      <c r="D91" s="9"/>
      <c r="E91" s="9"/>
      <c r="F91" s="9"/>
      <c r="G91" s="9"/>
      <c r="H91" s="9"/>
    </row>
    <row r="92" spans="2:25" x14ac:dyDescent="0.2">
      <c r="C92" s="9"/>
      <c r="D92" s="9"/>
      <c r="E92" s="9"/>
      <c r="F92" s="9"/>
      <c r="G92" s="9"/>
      <c r="H92" s="9"/>
    </row>
    <row r="93" spans="2:25" x14ac:dyDescent="0.2">
      <c r="B93" s="30" t="s">
        <v>201</v>
      </c>
      <c r="C93" s="30"/>
      <c r="D93" s="9"/>
      <c r="E93" s="9"/>
      <c r="F93" s="9"/>
      <c r="G93" s="9"/>
      <c r="H93" s="9"/>
    </row>
    <row r="94" spans="2:25" x14ac:dyDescent="0.2">
      <c r="B94" s="30"/>
      <c r="C94" s="30" t="s">
        <v>200</v>
      </c>
      <c r="D94" s="9"/>
      <c r="E94" s="9"/>
      <c r="F94" s="9"/>
      <c r="G94" s="9"/>
      <c r="H94" s="9"/>
    </row>
    <row r="95" spans="2:25" x14ac:dyDescent="0.2">
      <c r="C95" s="9"/>
      <c r="D95" s="9"/>
      <c r="E95" s="9"/>
      <c r="F95" s="9"/>
      <c r="G95" s="9"/>
      <c r="H95" s="9"/>
    </row>
    <row r="96" spans="2:25" x14ac:dyDescent="0.2">
      <c r="B96" s="3" t="s">
        <v>6</v>
      </c>
      <c r="C96" s="9"/>
      <c r="D96" s="9"/>
      <c r="E96" s="9"/>
      <c r="F96" s="9"/>
      <c r="G96" s="9"/>
      <c r="H96" s="9"/>
    </row>
    <row r="97" spans="1:18" ht="27" customHeight="1" x14ac:dyDescent="0.2">
      <c r="C97" s="216" t="s">
        <v>216</v>
      </c>
      <c r="D97" s="217"/>
      <c r="E97" s="217"/>
      <c r="F97" s="217"/>
      <c r="G97" s="217"/>
      <c r="H97" s="217"/>
      <c r="I97" s="217"/>
      <c r="J97" s="217"/>
      <c r="K97" s="217"/>
      <c r="L97" s="217"/>
      <c r="M97" s="217"/>
      <c r="N97" s="217"/>
      <c r="O97" s="217"/>
      <c r="P97" s="217"/>
      <c r="Q97" s="217"/>
    </row>
    <row r="98" spans="1:18" x14ac:dyDescent="0.2">
      <c r="C98" s="3" t="s">
        <v>158</v>
      </c>
    </row>
    <row r="99" spans="1:18" x14ac:dyDescent="0.2">
      <c r="C99" s="10" t="s">
        <v>159</v>
      </c>
    </row>
    <row r="100" spans="1:18" ht="13.8" customHeight="1" x14ac:dyDescent="0.2">
      <c r="C100" s="237" t="s">
        <v>196</v>
      </c>
      <c r="D100" s="237"/>
      <c r="E100" s="237"/>
      <c r="F100" s="237"/>
      <c r="G100" s="237"/>
      <c r="H100" s="237"/>
      <c r="I100" s="237"/>
      <c r="J100" s="237"/>
      <c r="K100" s="237"/>
      <c r="L100" s="237"/>
      <c r="M100" s="237"/>
      <c r="N100" s="237"/>
      <c r="O100" s="237"/>
      <c r="P100" s="237"/>
      <c r="Q100" s="237"/>
      <c r="R100" s="237"/>
    </row>
    <row r="101" spans="1:18" x14ac:dyDescent="0.2">
      <c r="C101" s="3" t="s">
        <v>160</v>
      </c>
    </row>
    <row r="102" spans="1:18" x14ac:dyDescent="0.2">
      <c r="C102" s="3" t="s">
        <v>161</v>
      </c>
    </row>
    <row r="103" spans="1:18" x14ac:dyDescent="0.2">
      <c r="C103" s="1" t="s">
        <v>204</v>
      </c>
    </row>
    <row r="104" spans="1:18" x14ac:dyDescent="0.2">
      <c r="C104" s="3" t="s">
        <v>197</v>
      </c>
    </row>
    <row r="105" spans="1:18" ht="29.4" customHeight="1" x14ac:dyDescent="0.2">
      <c r="C105" s="218" t="s">
        <v>224</v>
      </c>
      <c r="D105" s="218"/>
      <c r="E105" s="218"/>
      <c r="F105" s="218"/>
      <c r="G105" s="218"/>
      <c r="H105" s="218"/>
      <c r="I105" s="218"/>
      <c r="J105" s="218"/>
      <c r="K105" s="218"/>
      <c r="L105" s="218"/>
      <c r="M105" s="218"/>
      <c r="N105" s="218"/>
      <c r="O105" s="218"/>
      <c r="P105" s="218"/>
      <c r="Q105" s="218"/>
      <c r="R105" s="76"/>
    </row>
    <row r="106" spans="1:18" x14ac:dyDescent="0.2">
      <c r="B106" s="214"/>
      <c r="C106" s="214"/>
      <c r="D106" s="214"/>
      <c r="E106" s="214"/>
      <c r="F106" s="214"/>
      <c r="G106" s="214"/>
      <c r="H106" s="214"/>
      <c r="I106" s="214"/>
      <c r="J106" s="214"/>
      <c r="K106" s="214"/>
      <c r="L106" s="214"/>
      <c r="M106" s="214"/>
      <c r="N106" s="214"/>
      <c r="O106" s="214"/>
      <c r="P106" s="214"/>
      <c r="Q106" s="214"/>
      <c r="R106" s="214"/>
    </row>
    <row r="107" spans="1:18" ht="23.25" customHeight="1" x14ac:dyDescent="0.2">
      <c r="B107" s="193" t="s">
        <v>162</v>
      </c>
      <c r="C107" s="193"/>
      <c r="D107" s="193"/>
      <c r="E107" s="193"/>
      <c r="F107" s="193"/>
      <c r="G107" s="193"/>
      <c r="H107" s="193"/>
      <c r="I107" s="193"/>
      <c r="J107" s="193"/>
      <c r="K107" s="193"/>
      <c r="L107" s="193"/>
      <c r="M107" s="193"/>
      <c r="N107" s="193"/>
      <c r="O107" s="193"/>
      <c r="P107" s="193"/>
      <c r="Q107" s="193"/>
      <c r="R107" s="193"/>
    </row>
    <row r="108" spans="1:18" x14ac:dyDescent="0.2">
      <c r="B108" s="214"/>
      <c r="C108" s="214"/>
      <c r="D108" s="214"/>
      <c r="E108" s="214"/>
      <c r="F108" s="214"/>
      <c r="G108" s="214"/>
      <c r="H108" s="214"/>
      <c r="I108" s="214"/>
      <c r="J108" s="214"/>
      <c r="K108" s="214"/>
      <c r="L108" s="214"/>
      <c r="M108" s="214"/>
      <c r="N108" s="214"/>
      <c r="O108" s="214"/>
      <c r="P108" s="214"/>
      <c r="Q108" s="214"/>
      <c r="R108" s="214"/>
    </row>
    <row r="109" spans="1:18" ht="20.100000000000001" customHeight="1" x14ac:dyDescent="0.2">
      <c r="B109" s="214" t="s">
        <v>163</v>
      </c>
      <c r="C109" s="214"/>
      <c r="D109" s="214"/>
      <c r="E109" s="214"/>
      <c r="F109" s="214"/>
      <c r="G109" s="214"/>
      <c r="H109" s="214"/>
      <c r="I109" s="214"/>
      <c r="J109" s="214"/>
      <c r="K109" s="214"/>
      <c r="L109" s="214"/>
      <c r="M109" s="214"/>
      <c r="N109" s="214"/>
      <c r="O109" s="214"/>
      <c r="P109" s="214"/>
      <c r="Q109" s="214"/>
      <c r="R109" s="214"/>
    </row>
    <row r="110" spans="1:18" ht="43.8" customHeight="1" x14ac:dyDescent="0.2">
      <c r="B110" s="199" t="s">
        <v>198</v>
      </c>
      <c r="C110" s="199"/>
      <c r="D110" s="199"/>
      <c r="E110" s="199"/>
      <c r="F110" s="199"/>
      <c r="G110" s="199"/>
      <c r="H110" s="199"/>
      <c r="I110" s="199"/>
      <c r="J110" s="199"/>
      <c r="K110" s="199"/>
      <c r="L110" s="199"/>
      <c r="M110" s="199"/>
      <c r="N110" s="199"/>
      <c r="O110" s="199"/>
      <c r="P110" s="199"/>
      <c r="Q110" s="199"/>
      <c r="R110" s="199"/>
    </row>
    <row r="111" spans="1:18" ht="20.100000000000001" customHeight="1" x14ac:dyDescent="0.2">
      <c r="B111" s="214"/>
      <c r="C111" s="214"/>
      <c r="D111" s="214"/>
      <c r="E111" s="214"/>
      <c r="F111" s="214"/>
      <c r="G111" s="214"/>
      <c r="H111" s="214"/>
      <c r="I111" s="214"/>
      <c r="J111" s="214"/>
      <c r="K111" s="214"/>
      <c r="L111" s="214"/>
      <c r="M111" s="214"/>
      <c r="N111" s="214"/>
      <c r="O111" s="214"/>
      <c r="P111" s="214"/>
      <c r="Q111" s="214"/>
      <c r="R111" s="214"/>
    </row>
    <row r="112" spans="1:18" ht="33" customHeight="1" x14ac:dyDescent="0.2">
      <c r="A112" s="78"/>
      <c r="B112" s="78" t="s">
        <v>225</v>
      </c>
      <c r="C112" s="216" t="s">
        <v>217</v>
      </c>
      <c r="D112" s="216"/>
      <c r="E112" s="216"/>
      <c r="F112" s="216"/>
      <c r="G112" s="216"/>
      <c r="H112" s="216"/>
      <c r="I112" s="216"/>
      <c r="J112" s="216"/>
      <c r="K112" s="216"/>
      <c r="L112" s="216"/>
      <c r="M112" s="216"/>
      <c r="N112" s="216"/>
      <c r="O112" s="216"/>
      <c r="P112" s="216"/>
      <c r="Q112" s="216"/>
      <c r="R112" s="216"/>
    </row>
    <row r="113" spans="1:18" ht="20.100000000000001" customHeight="1" x14ac:dyDescent="0.2">
      <c r="A113" s="78"/>
      <c r="B113" s="78"/>
    </row>
    <row r="114" spans="1:18" ht="45.6" customHeight="1" x14ac:dyDescent="0.2">
      <c r="A114" s="78"/>
      <c r="B114" s="79" t="s">
        <v>226</v>
      </c>
      <c r="C114" s="216" t="s">
        <v>218</v>
      </c>
      <c r="D114" s="216"/>
      <c r="E114" s="216"/>
      <c r="F114" s="216"/>
      <c r="G114" s="216"/>
      <c r="H114" s="216"/>
      <c r="I114" s="216"/>
      <c r="J114" s="216"/>
      <c r="K114" s="216"/>
      <c r="L114" s="216"/>
      <c r="M114" s="216"/>
      <c r="N114" s="216"/>
      <c r="O114" s="216"/>
      <c r="P114" s="216"/>
      <c r="Q114" s="216"/>
      <c r="R114" s="216"/>
    </row>
    <row r="115" spans="1:18" ht="20.100000000000001" customHeight="1" x14ac:dyDescent="0.2">
      <c r="A115" s="78"/>
      <c r="B115" s="78"/>
    </row>
    <row r="116" spans="1:18" ht="36" customHeight="1" x14ac:dyDescent="0.2">
      <c r="A116" s="78"/>
      <c r="B116" s="79" t="s">
        <v>227</v>
      </c>
      <c r="C116" s="216" t="s">
        <v>219</v>
      </c>
      <c r="D116" s="216"/>
      <c r="E116" s="216"/>
      <c r="F116" s="216"/>
      <c r="G116" s="216"/>
      <c r="H116" s="216"/>
      <c r="I116" s="216"/>
      <c r="J116" s="216"/>
      <c r="K116" s="216"/>
      <c r="L116" s="216"/>
      <c r="M116" s="216"/>
      <c r="N116" s="216"/>
      <c r="O116" s="216"/>
      <c r="P116" s="216"/>
      <c r="Q116" s="216"/>
      <c r="R116" s="216"/>
    </row>
    <row r="117" spans="1:18" ht="20.100000000000001" customHeight="1" x14ac:dyDescent="0.2">
      <c r="A117" s="78"/>
      <c r="B117" s="78"/>
    </row>
    <row r="118" spans="1:18" ht="66.599999999999994" customHeight="1" x14ac:dyDescent="0.2">
      <c r="A118" s="78"/>
      <c r="B118" s="79" t="s">
        <v>228</v>
      </c>
      <c r="C118" s="216" t="s">
        <v>220</v>
      </c>
      <c r="D118" s="216"/>
      <c r="E118" s="216"/>
      <c r="F118" s="216"/>
      <c r="G118" s="216"/>
      <c r="H118" s="216"/>
      <c r="I118" s="216"/>
      <c r="J118" s="216"/>
      <c r="K118" s="216"/>
      <c r="L118" s="216"/>
      <c r="M118" s="216"/>
      <c r="N118" s="216"/>
      <c r="O118" s="216"/>
      <c r="P118" s="216"/>
      <c r="Q118" s="216"/>
      <c r="R118" s="216"/>
    </row>
    <row r="119" spans="1:18" ht="20.100000000000001" customHeight="1" x14ac:dyDescent="0.2">
      <c r="A119" s="78"/>
      <c r="B119" s="78" t="s">
        <v>5</v>
      </c>
    </row>
    <row r="120" spans="1:18" ht="45.6" customHeight="1" x14ac:dyDescent="0.2">
      <c r="A120" s="78"/>
      <c r="B120" s="79" t="s">
        <v>229</v>
      </c>
      <c r="C120" s="216" t="s">
        <v>221</v>
      </c>
      <c r="D120" s="216"/>
      <c r="E120" s="216"/>
      <c r="F120" s="216"/>
      <c r="G120" s="216"/>
      <c r="H120" s="216"/>
      <c r="I120" s="216"/>
      <c r="J120" s="216"/>
      <c r="K120" s="216"/>
      <c r="L120" s="216"/>
      <c r="M120" s="216"/>
      <c r="N120" s="216"/>
      <c r="O120" s="216"/>
      <c r="P120" s="216"/>
      <c r="Q120" s="216"/>
      <c r="R120" s="216"/>
    </row>
    <row r="121" spans="1:18" ht="20.100000000000001" customHeight="1" x14ac:dyDescent="0.2">
      <c r="A121" s="78"/>
      <c r="B121" s="78"/>
    </row>
    <row r="122" spans="1:18" ht="35.4" customHeight="1" x14ac:dyDescent="0.2">
      <c r="A122" s="78"/>
      <c r="B122" s="80" t="s">
        <v>230</v>
      </c>
      <c r="C122" s="236" t="s">
        <v>222</v>
      </c>
      <c r="D122" s="236"/>
      <c r="E122" s="236"/>
      <c r="F122" s="236"/>
      <c r="G122" s="236"/>
      <c r="H122" s="236"/>
      <c r="I122" s="236"/>
      <c r="J122" s="236"/>
      <c r="K122" s="236"/>
      <c r="L122" s="236"/>
      <c r="M122" s="236"/>
      <c r="N122" s="236"/>
      <c r="O122" s="236"/>
      <c r="P122" s="236"/>
      <c r="Q122" s="236"/>
      <c r="R122" s="236"/>
    </row>
    <row r="123" spans="1:18" ht="20.100000000000001" customHeight="1" x14ac:dyDescent="0.2">
      <c r="B123" s="225" t="s">
        <v>5</v>
      </c>
      <c r="C123" s="225"/>
      <c r="D123" s="225"/>
      <c r="E123" s="225"/>
      <c r="F123" s="225"/>
      <c r="G123" s="225"/>
      <c r="H123" s="225"/>
      <c r="I123" s="225"/>
      <c r="J123" s="225"/>
      <c r="K123" s="225"/>
      <c r="L123" s="225"/>
      <c r="M123" s="225"/>
      <c r="N123" s="225"/>
      <c r="O123" s="225"/>
      <c r="P123" s="225"/>
      <c r="Q123" s="225"/>
      <c r="R123" s="225"/>
    </row>
    <row r="124" spans="1:18" ht="18.600000000000001" customHeight="1" x14ac:dyDescent="0.2">
      <c r="B124" s="214" t="s">
        <v>164</v>
      </c>
      <c r="C124" s="214"/>
      <c r="D124" s="214"/>
      <c r="E124" s="214"/>
      <c r="F124" s="214"/>
      <c r="G124" s="214"/>
      <c r="H124" s="214"/>
      <c r="I124" s="214"/>
      <c r="J124" s="214"/>
      <c r="K124" s="214"/>
      <c r="L124" s="214"/>
      <c r="M124" s="214"/>
      <c r="N124" s="214"/>
      <c r="O124" s="214"/>
      <c r="P124" s="214"/>
      <c r="Q124" s="214"/>
      <c r="R124" s="214"/>
    </row>
    <row r="125" spans="1:18" ht="18.600000000000001" customHeight="1" x14ac:dyDescent="0.2">
      <c r="B125" s="214" t="s">
        <v>165</v>
      </c>
      <c r="C125" s="214"/>
      <c r="D125" s="214"/>
      <c r="E125" s="214"/>
      <c r="F125" s="214"/>
      <c r="G125" s="214"/>
      <c r="H125" s="214"/>
      <c r="I125" s="214"/>
      <c r="J125" s="214"/>
      <c r="K125" s="214"/>
      <c r="L125" s="214"/>
      <c r="M125" s="214"/>
      <c r="N125" s="214"/>
      <c r="O125" s="214"/>
      <c r="P125" s="214"/>
      <c r="Q125" s="214"/>
      <c r="R125" s="214"/>
    </row>
    <row r="126" spans="1:18" ht="18.600000000000001" customHeight="1" x14ac:dyDescent="0.2">
      <c r="B126" s="214" t="s">
        <v>166</v>
      </c>
      <c r="C126" s="214"/>
      <c r="D126" s="214"/>
      <c r="E126" s="214"/>
      <c r="F126" s="214"/>
      <c r="G126" s="214"/>
      <c r="H126" s="214"/>
      <c r="I126" s="214"/>
      <c r="J126" s="214"/>
      <c r="K126" s="214"/>
      <c r="L126" s="214"/>
      <c r="M126" s="214"/>
      <c r="N126" s="214"/>
      <c r="O126" s="214"/>
      <c r="P126" s="214"/>
      <c r="Q126" s="214"/>
      <c r="R126" s="214"/>
    </row>
    <row r="127" spans="1:18" ht="18" customHeight="1" x14ac:dyDescent="0.2">
      <c r="B127" s="214"/>
      <c r="C127" s="214"/>
      <c r="D127" s="214"/>
      <c r="E127" s="214"/>
      <c r="F127" s="214"/>
      <c r="G127" s="214"/>
      <c r="H127" s="214"/>
      <c r="I127" s="214"/>
      <c r="J127" s="214"/>
      <c r="K127" s="214"/>
      <c r="L127" s="214"/>
      <c r="M127" s="214"/>
      <c r="N127" s="214"/>
      <c r="O127" s="214"/>
      <c r="P127" s="214"/>
      <c r="Q127" s="214"/>
      <c r="R127" s="214"/>
    </row>
    <row r="128" spans="1:18" ht="24" customHeight="1" x14ac:dyDescent="0.2">
      <c r="B128" s="215" t="s">
        <v>199</v>
      </c>
      <c r="C128" s="215"/>
      <c r="D128" s="215"/>
      <c r="E128" s="215"/>
      <c r="F128" s="215"/>
      <c r="G128" s="215"/>
      <c r="H128" s="215"/>
      <c r="I128" s="215"/>
      <c r="J128" s="215"/>
      <c r="K128" s="215"/>
      <c r="L128" s="215"/>
      <c r="M128" s="215"/>
      <c r="N128" s="215"/>
      <c r="O128" s="215"/>
      <c r="P128" s="215"/>
      <c r="Q128" s="215"/>
      <c r="R128" s="215"/>
    </row>
    <row r="129" spans="2:18" x14ac:dyDescent="0.2">
      <c r="B129" s="213" t="s">
        <v>167</v>
      </c>
      <c r="C129" s="213"/>
      <c r="D129" s="213"/>
      <c r="E129" s="213"/>
      <c r="F129" s="213"/>
      <c r="G129" s="213"/>
      <c r="H129" s="213"/>
      <c r="I129" s="213"/>
      <c r="J129" s="213"/>
      <c r="K129" s="213"/>
      <c r="L129" s="213"/>
      <c r="M129" s="213"/>
      <c r="N129" s="213"/>
      <c r="O129" s="213"/>
      <c r="P129" s="213"/>
      <c r="Q129" s="213"/>
      <c r="R129" s="213"/>
    </row>
    <row r="130" spans="2:18" ht="24.75" customHeight="1" x14ac:dyDescent="0.2">
      <c r="B130" s="215" t="s">
        <v>168</v>
      </c>
      <c r="C130" s="215"/>
      <c r="D130" s="215"/>
      <c r="E130" s="215"/>
      <c r="F130" s="215"/>
      <c r="G130" s="215"/>
      <c r="H130" s="215"/>
      <c r="I130" s="215"/>
      <c r="J130" s="215"/>
      <c r="K130" s="215"/>
      <c r="L130" s="215"/>
      <c r="M130" s="215"/>
      <c r="N130" s="215"/>
      <c r="O130" s="215"/>
      <c r="P130" s="215"/>
      <c r="Q130" s="215"/>
      <c r="R130" s="215"/>
    </row>
    <row r="131" spans="2:18" x14ac:dyDescent="0.2">
      <c r="B131" s="213" t="s">
        <v>169</v>
      </c>
      <c r="C131" s="213"/>
      <c r="D131" s="213"/>
      <c r="E131" s="213"/>
      <c r="F131" s="213"/>
      <c r="G131" s="213"/>
      <c r="H131" s="213"/>
      <c r="I131" s="213"/>
      <c r="J131" s="213"/>
      <c r="K131" s="213"/>
      <c r="L131" s="213"/>
      <c r="M131" s="213"/>
      <c r="N131" s="213"/>
      <c r="O131" s="213"/>
      <c r="P131" s="213"/>
      <c r="Q131" s="213"/>
      <c r="R131" s="213"/>
    </row>
    <row r="132" spans="2:18" x14ac:dyDescent="0.2">
      <c r="B132" s="44"/>
      <c r="C132" s="44"/>
      <c r="D132" s="44"/>
      <c r="E132" s="44"/>
      <c r="F132" s="44"/>
      <c r="G132" s="44"/>
      <c r="H132" s="44"/>
      <c r="I132" s="44"/>
      <c r="J132" s="44"/>
      <c r="K132" s="44"/>
      <c r="L132" s="44"/>
      <c r="M132" s="44"/>
      <c r="N132" s="44"/>
      <c r="O132" s="44"/>
      <c r="P132" s="44"/>
      <c r="Q132" s="44"/>
      <c r="R132" s="44"/>
    </row>
    <row r="133" spans="2:18" x14ac:dyDescent="0.2">
      <c r="B133" s="44"/>
      <c r="C133" s="44"/>
      <c r="D133" s="44"/>
      <c r="E133" s="44"/>
      <c r="F133" s="44"/>
      <c r="G133" s="44"/>
      <c r="H133" s="44"/>
      <c r="I133" s="44"/>
      <c r="J133" s="44"/>
      <c r="K133" s="44"/>
      <c r="L133" s="44"/>
      <c r="M133" s="44"/>
      <c r="N133" s="44"/>
      <c r="O133" s="44"/>
      <c r="P133" s="44"/>
      <c r="Q133" s="44"/>
      <c r="R133" s="44"/>
    </row>
    <row r="134" spans="2:18" x14ac:dyDescent="0.2">
      <c r="B134" s="44"/>
      <c r="C134" s="44"/>
      <c r="D134" s="44"/>
      <c r="E134" s="44"/>
      <c r="F134" s="44"/>
      <c r="G134" s="44"/>
      <c r="H134" s="44"/>
      <c r="I134" s="44"/>
      <c r="J134" s="44"/>
      <c r="K134" s="44"/>
      <c r="L134" s="44"/>
      <c r="M134" s="44"/>
      <c r="N134" s="44"/>
      <c r="O134" s="44"/>
      <c r="P134" s="44"/>
      <c r="Q134" s="44"/>
      <c r="R134" s="44"/>
    </row>
  </sheetData>
  <mergeCells count="203">
    <mergeCell ref="C112:R112"/>
    <mergeCell ref="C114:R114"/>
    <mergeCell ref="C116:R116"/>
    <mergeCell ref="C118:R118"/>
    <mergeCell ref="C120:R120"/>
    <mergeCell ref="C122:R122"/>
    <mergeCell ref="M44:N44"/>
    <mergeCell ref="M45:N45"/>
    <mergeCell ref="M51:N51"/>
    <mergeCell ref="M52:N52"/>
    <mergeCell ref="C77:D77"/>
    <mergeCell ref="C78:D78"/>
    <mergeCell ref="I55:J55"/>
    <mergeCell ref="G55:H55"/>
    <mergeCell ref="B111:R111"/>
    <mergeCell ref="B110:R110"/>
    <mergeCell ref="B109:R109"/>
    <mergeCell ref="I90:J90"/>
    <mergeCell ref="C100:R100"/>
    <mergeCell ref="B106:R106"/>
    <mergeCell ref="B107:R107"/>
    <mergeCell ref="B108:R108"/>
    <mergeCell ref="C51:D51"/>
    <mergeCell ref="E51:F51"/>
    <mergeCell ref="B123:R123"/>
    <mergeCell ref="O53:P53"/>
    <mergeCell ref="O54:P54"/>
    <mergeCell ref="O55:P55"/>
    <mergeCell ref="O56:P56"/>
    <mergeCell ref="O44:P44"/>
    <mergeCell ref="O45:P45"/>
    <mergeCell ref="O51:P51"/>
    <mergeCell ref="O52:P52"/>
    <mergeCell ref="K53:L53"/>
    <mergeCell ref="K54:L54"/>
    <mergeCell ref="K55:L55"/>
    <mergeCell ref="K56:L56"/>
    <mergeCell ref="E78:P78"/>
    <mergeCell ref="C88:D88"/>
    <mergeCell ref="C73:D73"/>
    <mergeCell ref="C74:D74"/>
    <mergeCell ref="C75:D75"/>
    <mergeCell ref="E55:F55"/>
    <mergeCell ref="I56:J56"/>
    <mergeCell ref="C56:D56"/>
    <mergeCell ref="I53:J53"/>
    <mergeCell ref="I54:J54"/>
    <mergeCell ref="C76:D76"/>
    <mergeCell ref="B13:R13"/>
    <mergeCell ref="C41:D41"/>
    <mergeCell ref="E41:F41"/>
    <mergeCell ref="E32:F32"/>
    <mergeCell ref="C32:D32"/>
    <mergeCell ref="E44:F44"/>
    <mergeCell ref="C44:D44"/>
    <mergeCell ref="C45:D45"/>
    <mergeCell ref="E45:F45"/>
    <mergeCell ref="G40:H40"/>
    <mergeCell ref="I40:J40"/>
    <mergeCell ref="I41:J41"/>
    <mergeCell ref="I42:J42"/>
    <mergeCell ref="I43:J43"/>
    <mergeCell ref="C30:D30"/>
    <mergeCell ref="C31:D31"/>
    <mergeCell ref="G31:H31"/>
    <mergeCell ref="M34:N34"/>
    <mergeCell ref="O30:P30"/>
    <mergeCell ref="K44:L44"/>
    <mergeCell ref="K45:L45"/>
    <mergeCell ref="M41:N41"/>
    <mergeCell ref="M42:N42"/>
    <mergeCell ref="M43:N43"/>
    <mergeCell ref="M30:N30"/>
    <mergeCell ref="M31:N31"/>
    <mergeCell ref="M32:N32"/>
    <mergeCell ref="M33:N33"/>
    <mergeCell ref="O40:P40"/>
    <mergeCell ref="O41:P41"/>
    <mergeCell ref="O42:P42"/>
    <mergeCell ref="O43:P43"/>
    <mergeCell ref="K40:L40"/>
    <mergeCell ref="M40:N40"/>
    <mergeCell ref="K41:L41"/>
    <mergeCell ref="K42:L42"/>
    <mergeCell ref="K43:L43"/>
    <mergeCell ref="H38:P38"/>
    <mergeCell ref="C53:D53"/>
    <mergeCell ref="E53:F53"/>
    <mergeCell ref="G53:H53"/>
    <mergeCell ref="E52:F52"/>
    <mergeCell ref="C54:D54"/>
    <mergeCell ref="C52:D52"/>
    <mergeCell ref="I29:J29"/>
    <mergeCell ref="K29:L29"/>
    <mergeCell ref="I30:J30"/>
    <mergeCell ref="I31:J31"/>
    <mergeCell ref="I32:J32"/>
    <mergeCell ref="I33:J33"/>
    <mergeCell ref="I34:J34"/>
    <mergeCell ref="K30:L30"/>
    <mergeCell ref="K31:L31"/>
    <mergeCell ref="K32:L32"/>
    <mergeCell ref="K33:L33"/>
    <mergeCell ref="K34:L34"/>
    <mergeCell ref="C43:D43"/>
    <mergeCell ref="E43:F43"/>
    <mergeCell ref="G34:H34"/>
    <mergeCell ref="E34:F34"/>
    <mergeCell ref="C55:D55"/>
    <mergeCell ref="C80:D80"/>
    <mergeCell ref="C81:D81"/>
    <mergeCell ref="C79:D79"/>
    <mergeCell ref="B131:R131"/>
    <mergeCell ref="B126:R126"/>
    <mergeCell ref="B127:R127"/>
    <mergeCell ref="B128:R128"/>
    <mergeCell ref="B129:R129"/>
    <mergeCell ref="B130:R130"/>
    <mergeCell ref="B124:R124"/>
    <mergeCell ref="B125:R125"/>
    <mergeCell ref="M55:N55"/>
    <mergeCell ref="M56:N56"/>
    <mergeCell ref="E87:P87"/>
    <mergeCell ref="E88:P88"/>
    <mergeCell ref="C97:Q97"/>
    <mergeCell ref="C105:Q105"/>
    <mergeCell ref="E79:P79"/>
    <mergeCell ref="E80:P80"/>
    <mergeCell ref="E81:P81"/>
    <mergeCell ref="E82:P82"/>
    <mergeCell ref="E83:P83"/>
    <mergeCell ref="E84:P84"/>
    <mergeCell ref="J3:R3"/>
    <mergeCell ref="Q40:R40"/>
    <mergeCell ref="Q41:R41"/>
    <mergeCell ref="Q42:R42"/>
    <mergeCell ref="Q43:R43"/>
    <mergeCell ref="Q44:R44"/>
    <mergeCell ref="Q45:R45"/>
    <mergeCell ref="B15:R15"/>
    <mergeCell ref="E33:F33"/>
    <mergeCell ref="C33:D33"/>
    <mergeCell ref="E40:F40"/>
    <mergeCell ref="G42:H42"/>
    <mergeCell ref="G43:H43"/>
    <mergeCell ref="O32:P32"/>
    <mergeCell ref="O33:P33"/>
    <mergeCell ref="O34:P34"/>
    <mergeCell ref="M28:N29"/>
    <mergeCell ref="O28:P29"/>
    <mergeCell ref="C34:D34"/>
    <mergeCell ref="C42:D42"/>
    <mergeCell ref="G41:H41"/>
    <mergeCell ref="G45:H45"/>
    <mergeCell ref="I45:J45"/>
    <mergeCell ref="C28:D29"/>
    <mergeCell ref="Q51:R51"/>
    <mergeCell ref="Q52:R52"/>
    <mergeCell ref="Q53:R53"/>
    <mergeCell ref="Q54:R54"/>
    <mergeCell ref="Q55:R55"/>
    <mergeCell ref="Q56:R56"/>
    <mergeCell ref="E85:P85"/>
    <mergeCell ref="E86:P86"/>
    <mergeCell ref="S40:T40"/>
    <mergeCell ref="S41:T41"/>
    <mergeCell ref="S42:T42"/>
    <mergeCell ref="S43:T43"/>
    <mergeCell ref="S44:T44"/>
    <mergeCell ref="S45:T45"/>
    <mergeCell ref="I52:J52"/>
    <mergeCell ref="E42:F42"/>
    <mergeCell ref="I44:J44"/>
    <mergeCell ref="H49:P49"/>
    <mergeCell ref="G67:Q67"/>
    <mergeCell ref="G51:H51"/>
    <mergeCell ref="G54:H54"/>
    <mergeCell ref="E54:F54"/>
    <mergeCell ref="G52:H52"/>
    <mergeCell ref="G26:P26"/>
    <mergeCell ref="E73:P73"/>
    <mergeCell ref="E74:P74"/>
    <mergeCell ref="E75:P75"/>
    <mergeCell ref="E76:P76"/>
    <mergeCell ref="E77:P77"/>
    <mergeCell ref="E56:F56"/>
    <mergeCell ref="G56:H56"/>
    <mergeCell ref="H60:J60"/>
    <mergeCell ref="G44:H44"/>
    <mergeCell ref="G33:H33"/>
    <mergeCell ref="I51:J51"/>
    <mergeCell ref="E31:F31"/>
    <mergeCell ref="G32:H32"/>
    <mergeCell ref="O31:P31"/>
    <mergeCell ref="K51:L51"/>
    <mergeCell ref="M53:N53"/>
    <mergeCell ref="M54:N54"/>
    <mergeCell ref="K52:L52"/>
    <mergeCell ref="E28:F29"/>
    <mergeCell ref="G28:H29"/>
    <mergeCell ref="G30:H30"/>
    <mergeCell ref="E30:F30"/>
    <mergeCell ref="I28:L28"/>
  </mergeCells>
  <phoneticPr fontId="1"/>
  <dataValidations count="2">
    <dataValidation type="list" allowBlank="1" showInputMessage="1" showErrorMessage="1" sqref="H60:R60" xr:uid="{00000000-0002-0000-0200-000001000000}">
      <formula1>$S$59:$S$60</formula1>
    </dataValidation>
    <dataValidation type="list" allowBlank="1" showInputMessage="1" showErrorMessage="1" sqref="Q73:Q88" xr:uid="{00000000-0002-0000-0200-000000000000}">
      <formula1>$Z$73:$AA$73</formula1>
    </dataValidation>
  </dataValidations>
  <pageMargins left="0.78740157480314965" right="0.59055118110236227" top="0.59055118110236227" bottom="0.59055118110236227" header="0.31496062992125984" footer="0.31496062992125984"/>
  <pageSetup paperSize="9" scale="80" fitToHeight="0" orientation="portrait" r:id="rId1"/>
  <rowBreaks count="1" manualBreakCount="1">
    <brk id="10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DEFF-B754-4968-8F41-B128F3351EF2}">
  <sheetPr>
    <tabColor rgb="FFFFFF00"/>
  </sheetPr>
  <dimension ref="A2:W41"/>
  <sheetViews>
    <sheetView view="pageBreakPreview" zoomScale="115" zoomScaleNormal="100" zoomScaleSheetLayoutView="115" workbookViewId="0">
      <selection activeCell="A4" sqref="A4:XFD4"/>
    </sheetView>
  </sheetViews>
  <sheetFormatPr defaultColWidth="9" defaultRowHeight="12" x14ac:dyDescent="0.2"/>
  <cols>
    <col min="1" max="1" width="0.88671875" style="47" customWidth="1"/>
    <col min="2" max="2" width="5.77734375" style="47" customWidth="1"/>
    <col min="3" max="3" width="3.21875" style="47" customWidth="1"/>
    <col min="4" max="4" width="14.6640625" style="47" customWidth="1"/>
    <col min="5" max="5" width="13.77734375" style="47" customWidth="1"/>
    <col min="6" max="6" width="2" style="47" customWidth="1"/>
    <col min="7" max="8" width="10" style="47" customWidth="1"/>
    <col min="9" max="9" width="7.6640625" style="47" customWidth="1"/>
    <col min="10" max="12" width="9" style="47"/>
    <col min="13" max="13" width="5.88671875" style="47" customWidth="1"/>
    <col min="14" max="14" width="9" style="47" customWidth="1"/>
    <col min="15" max="17" width="7.88671875" style="47" customWidth="1"/>
    <col min="18" max="18" width="0.88671875" style="47" customWidth="1"/>
    <col min="19" max="19" width="7.88671875" style="47" customWidth="1"/>
    <col min="20" max="16384" width="9" style="47"/>
  </cols>
  <sheetData>
    <row r="2" spans="2:23" x14ac:dyDescent="0.2">
      <c r="B2" s="47" t="s">
        <v>191</v>
      </c>
    </row>
    <row r="3" spans="2:23" ht="12.6" customHeight="1" x14ac:dyDescent="0.2">
      <c r="O3" s="51"/>
      <c r="P3" s="51"/>
      <c r="Q3" s="50"/>
      <c r="R3" s="50"/>
      <c r="S3" s="50"/>
      <c r="T3" s="50"/>
      <c r="U3" s="50"/>
      <c r="V3" s="50"/>
    </row>
    <row r="4" spans="2:23" ht="21.75" customHeight="1" x14ac:dyDescent="0.2">
      <c r="B4" s="52" t="s">
        <v>190</v>
      </c>
      <c r="C4" s="54"/>
      <c r="D4" s="53"/>
      <c r="E4" s="52" t="s">
        <v>192</v>
      </c>
      <c r="F4" s="54"/>
      <c r="G4" s="54"/>
      <c r="H4" s="54"/>
      <c r="I4" s="53"/>
      <c r="J4" s="52" t="s">
        <v>189</v>
      </c>
      <c r="K4" s="52"/>
      <c r="L4" s="55"/>
      <c r="M4" s="55"/>
      <c r="N4" s="77"/>
      <c r="P4" s="50"/>
      <c r="Q4" s="50"/>
      <c r="R4" s="50"/>
      <c r="S4" s="50"/>
      <c r="T4" s="50"/>
      <c r="U4" s="50"/>
      <c r="V4" s="50"/>
      <c r="W4" s="50"/>
    </row>
    <row r="5" spans="2:23" x14ac:dyDescent="0.2">
      <c r="K5" s="49"/>
      <c r="L5" s="49"/>
      <c r="M5" s="56"/>
    </row>
    <row r="6" spans="2:23" ht="7.5" customHeight="1" x14ac:dyDescent="0.2"/>
    <row r="7" spans="2:23" x14ac:dyDescent="0.2">
      <c r="B7" s="47" t="s">
        <v>193</v>
      </c>
    </row>
    <row r="8" spans="2:23" x14ac:dyDescent="0.2">
      <c r="D8" s="241"/>
      <c r="E8" s="242"/>
      <c r="F8" s="242"/>
      <c r="G8" s="242"/>
      <c r="H8" s="242"/>
      <c r="I8" s="242"/>
      <c r="J8" s="242"/>
      <c r="K8" s="242"/>
      <c r="L8" s="242"/>
      <c r="M8" s="242"/>
      <c r="N8" s="242"/>
      <c r="O8" s="242"/>
      <c r="P8" s="242"/>
      <c r="Q8" s="243"/>
    </row>
    <row r="9" spans="2:23" x14ac:dyDescent="0.2">
      <c r="D9" s="244"/>
      <c r="E9" s="245"/>
      <c r="F9" s="245"/>
      <c r="G9" s="245"/>
      <c r="H9" s="245"/>
      <c r="I9" s="245"/>
      <c r="J9" s="245"/>
      <c r="K9" s="245"/>
      <c r="L9" s="245"/>
      <c r="M9" s="245"/>
      <c r="N9" s="245"/>
      <c r="O9" s="245"/>
      <c r="P9" s="245"/>
      <c r="Q9" s="246"/>
    </row>
    <row r="11" spans="2:23" x14ac:dyDescent="0.2">
      <c r="B11" s="47" t="s">
        <v>188</v>
      </c>
    </row>
    <row r="12" spans="2:23" ht="18.75" customHeight="1" x14ac:dyDescent="0.2">
      <c r="B12" s="67"/>
      <c r="C12" s="67"/>
    </row>
    <row r="13" spans="2:23" s="48" customFormat="1" ht="15.75" customHeight="1" x14ac:dyDescent="0.2">
      <c r="B13" s="247" t="s">
        <v>1</v>
      </c>
      <c r="C13" s="248"/>
      <c r="D13" s="248"/>
      <c r="E13" s="248"/>
      <c r="F13" s="249"/>
      <c r="G13" s="240" t="s">
        <v>187</v>
      </c>
      <c r="H13" s="240" t="s">
        <v>186</v>
      </c>
      <c r="I13" s="256" t="s">
        <v>173</v>
      </c>
      <c r="J13" s="240" t="s">
        <v>170</v>
      </c>
      <c r="K13" s="240"/>
      <c r="L13" s="240"/>
      <c r="M13" s="240" t="s">
        <v>36</v>
      </c>
      <c r="N13" s="253" t="s">
        <v>185</v>
      </c>
      <c r="O13" s="254"/>
      <c r="P13" s="255"/>
      <c r="Q13" s="256" t="s">
        <v>2</v>
      </c>
    </row>
    <row r="14" spans="2:23" s="48" customFormat="1" ht="38.25" customHeight="1" x14ac:dyDescent="0.2">
      <c r="B14" s="247" t="s">
        <v>184</v>
      </c>
      <c r="C14" s="248"/>
      <c r="D14" s="249"/>
      <c r="E14" s="247" t="s">
        <v>183</v>
      </c>
      <c r="F14" s="249"/>
      <c r="G14" s="240"/>
      <c r="H14" s="240"/>
      <c r="I14" s="257"/>
      <c r="J14" s="57" t="s">
        <v>3</v>
      </c>
      <c r="K14" s="57" t="s">
        <v>182</v>
      </c>
      <c r="L14" s="57" t="s">
        <v>4</v>
      </c>
      <c r="M14" s="240"/>
      <c r="N14" s="57" t="s">
        <v>171</v>
      </c>
      <c r="O14" s="57" t="s">
        <v>181</v>
      </c>
      <c r="P14" s="57" t="s">
        <v>180</v>
      </c>
      <c r="Q14" s="257"/>
    </row>
    <row r="15" spans="2:23" ht="18.75" customHeight="1" x14ac:dyDescent="0.2">
      <c r="B15" s="258"/>
      <c r="C15" s="259"/>
      <c r="D15" s="260"/>
      <c r="E15" s="261"/>
      <c r="F15" s="263"/>
      <c r="G15" s="58"/>
      <c r="H15" s="58"/>
      <c r="I15" s="59"/>
      <c r="J15" s="58"/>
      <c r="K15" s="58"/>
      <c r="L15" s="58"/>
      <c r="M15" s="58"/>
      <c r="N15" s="58"/>
      <c r="O15" s="58"/>
      <c r="P15" s="58"/>
      <c r="Q15" s="58"/>
    </row>
    <row r="16" spans="2:23" ht="18.75" customHeight="1" x14ac:dyDescent="0.2">
      <c r="B16" s="261"/>
      <c r="C16" s="262"/>
      <c r="D16" s="263"/>
      <c r="E16" s="261"/>
      <c r="F16" s="263"/>
      <c r="G16" s="58"/>
      <c r="H16" s="58"/>
      <c r="I16" s="59"/>
      <c r="J16" s="58"/>
      <c r="K16" s="58"/>
      <c r="L16" s="58"/>
      <c r="M16" s="58"/>
      <c r="N16" s="58"/>
      <c r="O16" s="58"/>
      <c r="P16" s="58"/>
      <c r="Q16" s="58"/>
    </row>
    <row r="17" spans="2:17" ht="18.75" customHeight="1" x14ac:dyDescent="0.2">
      <c r="B17" s="250"/>
      <c r="C17" s="251"/>
      <c r="D17" s="252"/>
      <c r="E17" s="261"/>
      <c r="F17" s="263"/>
      <c r="G17" s="58"/>
      <c r="H17" s="58"/>
      <c r="I17" s="58"/>
      <c r="J17" s="58"/>
      <c r="K17" s="58"/>
      <c r="L17" s="58"/>
      <c r="M17" s="58"/>
      <c r="N17" s="58"/>
      <c r="O17" s="58"/>
      <c r="P17" s="58"/>
      <c r="Q17" s="58"/>
    </row>
    <row r="18" spans="2:17" ht="13.5" customHeight="1" x14ac:dyDescent="0.2">
      <c r="B18" s="62" t="s">
        <v>179</v>
      </c>
      <c r="C18" s="62"/>
      <c r="D18" s="47" t="s">
        <v>178</v>
      </c>
      <c r="N18" s="60"/>
      <c r="O18" s="60"/>
      <c r="P18" s="60"/>
    </row>
    <row r="19" spans="2:17" ht="13.5" customHeight="1" x14ac:dyDescent="0.2">
      <c r="B19" s="61" t="s">
        <v>177</v>
      </c>
      <c r="C19" s="61"/>
      <c r="D19" s="47" t="s">
        <v>194</v>
      </c>
      <c r="N19" s="60"/>
      <c r="O19" s="60"/>
      <c r="P19" s="60"/>
    </row>
    <row r="20" spans="2:17" ht="13.5" customHeight="1" x14ac:dyDescent="0.2">
      <c r="B20" s="61"/>
      <c r="C20" s="61"/>
      <c r="N20" s="60"/>
      <c r="O20" s="60"/>
      <c r="P20" s="60"/>
    </row>
    <row r="21" spans="2:17" ht="13.5" customHeight="1" x14ac:dyDescent="0.2">
      <c r="B21" s="61"/>
      <c r="C21" s="61"/>
      <c r="N21" s="60"/>
      <c r="O21" s="60"/>
      <c r="P21" s="60"/>
    </row>
    <row r="22" spans="2:17" ht="12" customHeight="1" x14ac:dyDescent="0.2">
      <c r="B22" s="61"/>
      <c r="C22" s="61"/>
      <c r="D22" s="74"/>
      <c r="E22" s="73"/>
      <c r="F22" s="73"/>
      <c r="G22" s="73"/>
      <c r="H22" s="73"/>
      <c r="I22" s="73"/>
      <c r="J22" s="73"/>
      <c r="K22" s="73"/>
      <c r="L22" s="73"/>
      <c r="M22" s="73"/>
      <c r="N22" s="73"/>
      <c r="O22" s="73"/>
      <c r="P22" s="73"/>
      <c r="Q22" s="73"/>
    </row>
    <row r="23" spans="2:17" ht="12" customHeight="1" x14ac:dyDescent="0.2">
      <c r="B23" s="61"/>
      <c r="C23" s="61"/>
      <c r="D23" s="73"/>
      <c r="E23" s="73"/>
      <c r="F23" s="73"/>
      <c r="G23" s="73"/>
      <c r="H23" s="73"/>
      <c r="I23" s="73"/>
      <c r="J23" s="73"/>
      <c r="K23" s="73"/>
      <c r="L23" s="73"/>
      <c r="M23" s="73"/>
      <c r="N23" s="73"/>
      <c r="O23" s="73"/>
      <c r="P23" s="73"/>
      <c r="Q23" s="73"/>
    </row>
    <row r="24" spans="2:17" ht="12" customHeight="1" x14ac:dyDescent="0.2">
      <c r="B24" s="62"/>
      <c r="C24" s="62"/>
      <c r="D24" s="73"/>
      <c r="E24" s="73"/>
      <c r="F24" s="73"/>
      <c r="G24" s="73"/>
      <c r="H24" s="73"/>
      <c r="I24" s="73"/>
      <c r="J24" s="73"/>
      <c r="K24" s="73"/>
      <c r="L24" s="73"/>
      <c r="M24" s="73"/>
      <c r="N24" s="73"/>
      <c r="O24" s="73"/>
      <c r="P24" s="73"/>
      <c r="Q24" s="73"/>
    </row>
    <row r="25" spans="2:17" ht="13.5" customHeight="1" x14ac:dyDescent="0.2">
      <c r="B25" s="61"/>
      <c r="C25" s="61"/>
      <c r="D25" s="73"/>
      <c r="E25" s="73"/>
      <c r="F25" s="73"/>
      <c r="G25" s="73"/>
      <c r="H25" s="73"/>
      <c r="I25" s="73"/>
      <c r="J25" s="73"/>
      <c r="K25" s="73"/>
      <c r="L25" s="73"/>
      <c r="M25" s="73"/>
      <c r="N25" s="73"/>
      <c r="O25" s="73"/>
      <c r="P25" s="73"/>
      <c r="Q25" s="73"/>
    </row>
    <row r="26" spans="2:17" ht="13.5" customHeight="1" x14ac:dyDescent="0.2">
      <c r="B26" s="61"/>
      <c r="C26" s="61"/>
      <c r="D26" s="73"/>
      <c r="E26" s="73"/>
      <c r="F26" s="73"/>
      <c r="G26" s="73"/>
      <c r="H26" s="73"/>
      <c r="I26" s="73"/>
      <c r="J26" s="73"/>
      <c r="K26" s="73"/>
      <c r="L26" s="73"/>
      <c r="M26" s="73"/>
      <c r="N26" s="73"/>
      <c r="O26" s="73"/>
      <c r="P26" s="73"/>
      <c r="Q26" s="73"/>
    </row>
    <row r="27" spans="2:17" ht="15" customHeight="1" x14ac:dyDescent="0.2">
      <c r="B27" s="63"/>
      <c r="C27" s="63"/>
      <c r="D27" s="63"/>
    </row>
    <row r="28" spans="2:17" ht="18.75" customHeight="1" x14ac:dyDescent="0.2">
      <c r="B28" s="68"/>
      <c r="C28" s="68"/>
      <c r="D28" s="69"/>
      <c r="E28" s="70"/>
      <c r="F28" s="70"/>
      <c r="G28" s="70"/>
      <c r="H28" s="70"/>
      <c r="I28" s="70"/>
      <c r="J28" s="70"/>
      <c r="K28" s="70"/>
      <c r="L28" s="70"/>
      <c r="M28" s="70"/>
      <c r="N28" s="70"/>
      <c r="O28" s="70"/>
      <c r="P28" s="70"/>
      <c r="Q28" s="70"/>
    </row>
    <row r="29" spans="2:17" ht="18.75" customHeight="1" x14ac:dyDescent="0.2">
      <c r="B29" s="68"/>
      <c r="C29" s="68"/>
      <c r="D29" s="69"/>
      <c r="E29" s="70"/>
      <c r="F29" s="70"/>
      <c r="G29" s="70"/>
      <c r="H29" s="70"/>
      <c r="I29" s="70"/>
      <c r="J29" s="70"/>
      <c r="K29" s="70"/>
      <c r="L29" s="70"/>
      <c r="M29" s="70"/>
      <c r="N29" s="70"/>
      <c r="O29" s="70"/>
      <c r="P29" s="70"/>
      <c r="Q29" s="70"/>
    </row>
    <row r="30" spans="2:17" ht="13.5" customHeight="1" x14ac:dyDescent="0.2">
      <c r="B30" s="70"/>
      <c r="C30" s="70"/>
      <c r="D30" s="70"/>
      <c r="E30" s="70"/>
      <c r="F30" s="70"/>
      <c r="G30" s="70"/>
      <c r="H30" s="70"/>
      <c r="I30" s="70"/>
      <c r="J30" s="70"/>
      <c r="K30" s="70"/>
      <c r="L30" s="70"/>
      <c r="M30" s="70"/>
      <c r="N30" s="70"/>
      <c r="O30" s="70"/>
      <c r="P30" s="70"/>
      <c r="Q30" s="70"/>
    </row>
    <row r="31" spans="2:17" ht="15.75" customHeight="1" x14ac:dyDescent="0.2">
      <c r="B31" s="71"/>
      <c r="C31" s="71"/>
      <c r="D31" s="70"/>
      <c r="E31" s="70"/>
      <c r="F31" s="70"/>
      <c r="G31" s="70"/>
      <c r="H31" s="70"/>
      <c r="I31" s="70"/>
      <c r="J31" s="70"/>
      <c r="K31" s="70"/>
      <c r="L31" s="70"/>
      <c r="M31" s="70"/>
      <c r="N31" s="70"/>
      <c r="O31" s="75"/>
      <c r="P31" s="75"/>
      <c r="Q31" s="75"/>
    </row>
    <row r="32" spans="2:17" ht="15.75" customHeight="1" x14ac:dyDescent="0.2">
      <c r="B32" s="71"/>
      <c r="C32" s="71"/>
      <c r="D32" s="70"/>
      <c r="E32" s="70"/>
      <c r="F32" s="70"/>
      <c r="G32" s="70"/>
      <c r="H32" s="70"/>
      <c r="I32" s="70"/>
      <c r="J32" s="70"/>
      <c r="K32" s="70"/>
      <c r="L32" s="70"/>
      <c r="M32" s="70"/>
      <c r="N32" s="70"/>
      <c r="O32" s="75"/>
      <c r="P32" s="75"/>
      <c r="Q32" s="75"/>
    </row>
    <row r="33" spans="1:17" ht="15.75" customHeight="1" x14ac:dyDescent="0.2">
      <c r="B33" s="71"/>
      <c r="C33" s="71"/>
      <c r="D33" s="70"/>
      <c r="E33" s="70"/>
      <c r="F33" s="70"/>
      <c r="G33" s="70"/>
      <c r="H33" s="70"/>
      <c r="I33" s="70"/>
      <c r="J33" s="70"/>
      <c r="K33" s="70"/>
      <c r="L33" s="70"/>
      <c r="M33" s="70"/>
      <c r="N33" s="70"/>
      <c r="O33" s="75"/>
      <c r="P33" s="75"/>
      <c r="Q33" s="75"/>
    </row>
    <row r="34" spans="1:17" ht="15.75" customHeight="1" x14ac:dyDescent="0.2">
      <c r="B34" s="71"/>
      <c r="C34" s="71"/>
      <c r="D34" s="70"/>
      <c r="E34" s="70"/>
      <c r="F34" s="70"/>
      <c r="G34" s="70"/>
      <c r="H34" s="70"/>
      <c r="I34" s="70"/>
      <c r="J34" s="70"/>
      <c r="K34" s="70"/>
      <c r="L34" s="70"/>
      <c r="M34" s="70"/>
      <c r="N34" s="70"/>
      <c r="O34" s="75"/>
      <c r="P34" s="75"/>
      <c r="Q34" s="75"/>
    </row>
    <row r="35" spans="1:17" ht="13.5" customHeight="1" x14ac:dyDescent="0.2">
      <c r="B35" s="71"/>
      <c r="C35" s="71"/>
      <c r="D35" s="68"/>
      <c r="E35" s="70"/>
      <c r="F35" s="70"/>
      <c r="G35" s="70"/>
      <c r="H35" s="70"/>
      <c r="I35" s="70"/>
      <c r="J35" s="70"/>
      <c r="K35" s="70"/>
      <c r="L35" s="70"/>
      <c r="M35" s="72"/>
      <c r="N35" s="72"/>
      <c r="O35" s="72"/>
      <c r="P35" s="72"/>
      <c r="Q35" s="72"/>
    </row>
    <row r="36" spans="1:17" ht="18.75" customHeight="1" x14ac:dyDescent="0.2">
      <c r="B36" s="68"/>
      <c r="C36" s="68"/>
      <c r="D36" s="68"/>
      <c r="E36" s="70"/>
      <c r="F36" s="70"/>
      <c r="G36" s="70"/>
      <c r="H36" s="70"/>
      <c r="I36" s="70"/>
      <c r="J36" s="70"/>
      <c r="K36" s="70"/>
      <c r="L36" s="70"/>
      <c r="M36" s="72"/>
      <c r="N36" s="72"/>
      <c r="O36" s="72"/>
      <c r="P36" s="72"/>
      <c r="Q36" s="72"/>
    </row>
    <row r="37" spans="1:17" x14ac:dyDescent="0.2">
      <c r="B37" s="70"/>
      <c r="C37" s="70"/>
      <c r="D37" s="70"/>
      <c r="E37" s="70"/>
      <c r="F37" s="70"/>
      <c r="G37" s="70"/>
      <c r="H37" s="70"/>
      <c r="I37" s="70"/>
      <c r="J37" s="70"/>
      <c r="K37" s="70"/>
      <c r="L37" s="70"/>
      <c r="M37" s="70"/>
      <c r="N37" s="70"/>
      <c r="O37" s="70"/>
      <c r="P37" s="70"/>
      <c r="Q37" s="70"/>
    </row>
    <row r="38" spans="1:17" ht="15.75" customHeight="1" x14ac:dyDescent="0.2">
      <c r="B38" s="71"/>
      <c r="C38" s="71"/>
      <c r="D38" s="70"/>
      <c r="E38" s="70"/>
      <c r="F38" s="70"/>
      <c r="G38" s="70"/>
      <c r="H38" s="70"/>
      <c r="I38" s="70"/>
      <c r="J38" s="70"/>
      <c r="K38" s="70"/>
      <c r="L38" s="70"/>
      <c r="M38" s="70"/>
      <c r="N38" s="70"/>
      <c r="O38" s="75"/>
      <c r="P38" s="75"/>
      <c r="Q38" s="75"/>
    </row>
    <row r="39" spans="1:17" ht="15.75" customHeight="1" x14ac:dyDescent="0.2">
      <c r="B39" s="71"/>
      <c r="C39" s="71"/>
      <c r="D39" s="70"/>
      <c r="E39" s="70"/>
      <c r="F39" s="70"/>
      <c r="G39" s="70"/>
      <c r="H39" s="70"/>
      <c r="I39" s="70"/>
      <c r="J39" s="70"/>
      <c r="K39" s="70"/>
      <c r="L39" s="70"/>
      <c r="M39" s="70"/>
      <c r="N39" s="70"/>
      <c r="O39" s="75"/>
      <c r="P39" s="75"/>
      <c r="Q39" s="75"/>
    </row>
    <row r="40" spans="1:17" ht="15.75" customHeight="1" x14ac:dyDescent="0.2">
      <c r="B40" s="71"/>
      <c r="C40" s="71"/>
      <c r="D40" s="70"/>
      <c r="E40" s="70"/>
      <c r="F40" s="70"/>
      <c r="G40" s="70"/>
      <c r="H40" s="70"/>
      <c r="I40" s="70"/>
      <c r="J40" s="70"/>
      <c r="K40" s="70"/>
      <c r="L40" s="70"/>
      <c r="M40" s="70"/>
      <c r="N40" s="70"/>
      <c r="O40" s="75"/>
      <c r="P40" s="75"/>
      <c r="Q40" s="75"/>
    </row>
    <row r="41" spans="1:17" ht="13.5" customHeight="1" x14ac:dyDescent="0.2">
      <c r="A41" s="64"/>
      <c r="B41" s="66"/>
      <c r="C41" s="66"/>
      <c r="D41" s="65"/>
      <c r="E41" s="64"/>
      <c r="F41" s="64"/>
      <c r="G41" s="64"/>
      <c r="H41" s="64"/>
      <c r="I41" s="64"/>
      <c r="J41" s="64"/>
      <c r="K41" s="64"/>
      <c r="L41" s="64"/>
      <c r="M41" s="64"/>
      <c r="N41" s="64"/>
      <c r="O41" s="64"/>
      <c r="P41" s="64"/>
      <c r="Q41" s="64"/>
    </row>
  </sheetData>
  <mergeCells count="17">
    <mergeCell ref="B17:D17"/>
    <mergeCell ref="N13:P13"/>
    <mergeCell ref="Q13:Q14"/>
    <mergeCell ref="B14:D14"/>
    <mergeCell ref="B15:D15"/>
    <mergeCell ref="B16:D16"/>
    <mergeCell ref="E15:F15"/>
    <mergeCell ref="E16:F16"/>
    <mergeCell ref="E17:F17"/>
    <mergeCell ref="G13:G14"/>
    <mergeCell ref="H13:H14"/>
    <mergeCell ref="I13:I14"/>
    <mergeCell ref="J13:L13"/>
    <mergeCell ref="M13:M14"/>
    <mergeCell ref="D8:Q9"/>
    <mergeCell ref="B13:F13"/>
    <mergeCell ref="E14:F14"/>
  </mergeCells>
  <phoneticPr fontId="1"/>
  <printOptions horizontalCentered="1"/>
  <pageMargins left="0.70866141732283472" right="0.70866141732283472" top="0.55118110236220474"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8644418DDFFB499E0299F4FC6B9AE2" ma:contentTypeVersion="16" ma:contentTypeDescription="新しいドキュメントを作成します。" ma:contentTypeScope="" ma:versionID="43ccf8a89b05fc15111c4953606dc8f3">
  <xsd:schema xmlns:xsd="http://www.w3.org/2001/XMLSchema" xmlns:xs="http://www.w3.org/2001/XMLSchema" xmlns:p="http://schemas.microsoft.com/office/2006/metadata/properties" xmlns:ns2="92a73be8-05bf-4c60-ad1b-8bab4ff40324" xmlns:ns3="85ec59af-1a16-40a0-b163-384e34c79a5c" targetNamespace="http://schemas.microsoft.com/office/2006/metadata/properties" ma:root="true" ma:fieldsID="9c1f770b245560008621d5638d1fd2c3" ns2:_="" ns3:_="">
    <xsd:import namespace="92a73be8-05bf-4c60-ad1b-8bab4ff40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73be8-05bf-4c60-ad1b-8bab4ff40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8babf62-2f50-4cd3-bafd-ae4092d9db62}"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92a73be8-05bf-4c60-ad1b-8bab4ff40324" xsi:nil="true"/>
    <TaxCatchAll xmlns="85ec59af-1a16-40a0-b163-384e34c79a5c" xsi:nil="true"/>
    <lcf76f155ced4ddcb4097134ff3c332f xmlns="92a73be8-05bf-4c60-ad1b-8bab4ff403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C8684C-ED1D-4236-BC00-6581FC4A9835}">
  <ds:schemaRefs>
    <ds:schemaRef ds:uri="http://schemas.microsoft.com/sharepoint/v3/contenttype/forms"/>
  </ds:schemaRefs>
</ds:datastoreItem>
</file>

<file path=customXml/itemProps2.xml><?xml version="1.0" encoding="utf-8"?>
<ds:datastoreItem xmlns:ds="http://schemas.openxmlformats.org/officeDocument/2006/customXml" ds:itemID="{9AA46587-2898-4065-893C-B451FBB50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73be8-05bf-4c60-ad1b-8bab4ff40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879D4-F70E-400F-9E9E-53A065606193}">
  <ds:schemaRefs>
    <ds:schemaRef ds:uri="http://schemas.microsoft.com/office/2006/metadata/properties"/>
    <ds:schemaRef ds:uri="http://schemas.microsoft.com/office/infopath/2007/PartnerControls"/>
    <ds:schemaRef ds:uri="92a73be8-05bf-4c60-ad1b-8bab4ff40324"/>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6参加要望書</vt:lpstr>
      <vt:lpstr>6-1要望調査票</vt:lpstr>
      <vt:lpstr>6-1-1施設整備要望調査票</vt:lpstr>
      <vt:lpstr>'6-1-1施設整備要望調査票'!Print_Area</vt:lpstr>
      <vt:lpstr>'6-1要望調査票'!Print_Area</vt:lpstr>
      <vt:lpstr>'6参加要望書'!Print_Area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【中央畜産会】今村 成之</cp:lastModifiedBy>
  <cp:revision/>
  <cp:lastPrinted>2025-01-16T06:19:18Z</cp:lastPrinted>
  <dcterms:created xsi:type="dcterms:W3CDTF">2017-01-27T06:22:22Z</dcterms:created>
  <dcterms:modified xsi:type="dcterms:W3CDTF">2025-05-13T08:20:29Z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0x010100C48644418DDFFB499E0299F4FC6B9AE2</vt:lpwstr>
  </property>
  <property fmtid="{D5CDD505-2E9C-101B-9397-08002B2CF9AE}" pid="3" name="MediaServiceImageTags">
    <vt:lpwstr/>
  </property>
</Properties>
</file>