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10.17\20_部署別\310_企画調整\20_共有\04年度\【04国庫&amp;ALIC】ICT&amp;楽酪GO共通\999_HP\ict-raku\"/>
    </mc:Choice>
  </mc:AlternateContent>
  <xr:revisionPtr revIDLastSave="0" documentId="13_ncr:1_{5807DFB0-9C66-4DE3-BBD6-9D5CB45DADF7}" xr6:coauthVersionLast="47" xr6:coauthVersionMax="47" xr10:uidLastSave="{00000000-0000-0000-0000-000000000000}"/>
  <bookViews>
    <workbookView xWindow="-108" yWindow="-108" windowWidth="23256" windowHeight="12576" activeTab="2" xr2:uid="{00000000-000D-0000-FFFF-FFFF00000000}"/>
  </bookViews>
  <sheets>
    <sheet name="様式" sheetId="3" r:id="rId1"/>
    <sheet name="（記載例）" sheetId="4" r:id="rId2"/>
    <sheet name="（記載例） ※説明入り" sheetId="5" r:id="rId3"/>
  </sheets>
  <definedNames>
    <definedName name="_xlnm.Print_Area" localSheetId="1">'（記載例）'!$B$1:$K$54</definedName>
    <definedName name="_xlnm.Print_Area" localSheetId="2">'（記載例） ※説明入り'!$B$1:$K$58</definedName>
    <definedName name="_xlnm.Print_Area" localSheetId="0">様式!$B$1:$K$54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4" i="5" l="1"/>
  <c r="J32" i="5"/>
  <c r="J31" i="5" s="1"/>
  <c r="J46" i="5" s="1"/>
  <c r="I20" i="5"/>
  <c r="J18" i="5"/>
  <c r="J17" i="5"/>
  <c r="J32" i="3"/>
  <c r="J31" i="3"/>
  <c r="J18" i="3"/>
  <c r="J17" i="3" s="1"/>
  <c r="J44" i="3" s="1"/>
  <c r="J46" i="3" s="1"/>
  <c r="J47" i="3" s="1"/>
  <c r="J32" i="4"/>
  <c r="J31" i="4" s="1"/>
  <c r="J18" i="4"/>
  <c r="J17" i="4" s="1"/>
  <c r="I20" i="4"/>
  <c r="J44" i="4" l="1"/>
  <c r="J46" i="4" s="1"/>
  <c r="J48" i="3"/>
  <c r="J44" i="5"/>
  <c r="J47" i="4"/>
  <c r="J48" i="4" s="1"/>
  <c r="D7" i="3"/>
  <c r="J48" i="5"/>
  <c r="D7" i="5"/>
  <c r="I34" i="4"/>
  <c r="D7" i="4"/>
  <c r="I34" i="3" l="1"/>
  <c r="I20" i="3"/>
</calcChain>
</file>

<file path=xl/sharedStrings.xml><?xml version="1.0" encoding="utf-8"?>
<sst xmlns="http://schemas.openxmlformats.org/spreadsheetml/2006/main" count="173" uniqueCount="53">
  <si>
    <t>共通仮設費</t>
    <rPh sb="0" eb="2">
      <t>キョウツウ</t>
    </rPh>
    <rPh sb="2" eb="4">
      <t>カセツ</t>
    </rPh>
    <rPh sb="4" eb="5">
      <t>ヒ</t>
    </rPh>
    <phoneticPr fontId="1"/>
  </si>
  <si>
    <t>現場管理費</t>
    <rPh sb="0" eb="2">
      <t>ゲンバ</t>
    </rPh>
    <rPh sb="2" eb="5">
      <t>カンリヒ</t>
    </rPh>
    <phoneticPr fontId="1"/>
  </si>
  <si>
    <t>見　積　書</t>
    <rPh sb="0" eb="1">
      <t>ミ</t>
    </rPh>
    <rPh sb="2" eb="3">
      <t>セキ</t>
    </rPh>
    <rPh sb="4" eb="5">
      <t>ショ</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</si>
  <si>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</si>
  <si>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</si>
  <si>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</si>
  <si>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</si>
  <si>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t>
    <phoneticPr fontId="1"/>
  </si>
  <si>
    <t>備考</t>
    <rPh sb="0" eb="2">
      <t>ビコウ</t>
    </rPh>
    <phoneticPr fontId="1"/>
  </si>
  <si>
    <t>通信環境整備工事費</t>
    <rPh sb="0" eb="2">
      <t>ツウシン</t>
    </rPh>
    <rPh sb="2" eb="4">
      <t>カンキョウ</t>
    </rPh>
    <rPh sb="4" eb="6">
      <t>セイビ</t>
    </rPh>
    <rPh sb="6" eb="9">
      <t>コウジヒ</t>
    </rPh>
    <phoneticPr fontId="1"/>
  </si>
  <si>
    <t>産業廃棄物処理費</t>
    <rPh sb="0" eb="2">
      <t>サンギョウ</t>
    </rPh>
    <rPh sb="2" eb="5">
      <t>ハイキブツ</t>
    </rPh>
    <rPh sb="5" eb="7">
      <t>ショリ</t>
    </rPh>
    <rPh sb="7" eb="8">
      <t>ヒ</t>
    </rPh>
    <phoneticPr fontId="1"/>
  </si>
  <si>
    <t>（税抜）</t>
    <rPh sb="1" eb="3">
      <t>ゼイヌキ</t>
    </rPh>
    <phoneticPr fontId="1"/>
  </si>
  <si>
    <t>電気設備工事費</t>
    <rPh sb="0" eb="2">
      <t>デンキ</t>
    </rPh>
    <rPh sb="2" eb="4">
      <t>セツビ</t>
    </rPh>
    <rPh sb="4" eb="7">
      <t>コウジヒ</t>
    </rPh>
    <phoneticPr fontId="1"/>
  </si>
  <si>
    <t>給排水設備工事費</t>
    <rPh sb="0" eb="1">
      <t>キュウ</t>
    </rPh>
    <rPh sb="1" eb="3">
      <t>ハイスイ</t>
    </rPh>
    <rPh sb="3" eb="5">
      <t>セツビ</t>
    </rPh>
    <rPh sb="5" eb="8">
      <t>コウジヒ</t>
    </rPh>
    <phoneticPr fontId="1"/>
  </si>
  <si>
    <t>宛</t>
    <rPh sb="0" eb="1">
      <t>ア</t>
    </rPh>
    <phoneticPr fontId="1"/>
  </si>
  <si>
    <t>（施行業者等）</t>
    <rPh sb="1" eb="3">
      <t>セコウ</t>
    </rPh>
    <rPh sb="3" eb="5">
      <t>ギョウシャ</t>
    </rPh>
    <rPh sb="5" eb="6">
      <t>トウ</t>
    </rPh>
    <phoneticPr fontId="1"/>
  </si>
  <si>
    <t>件名：</t>
    <rPh sb="0" eb="2">
      <t>ケンメイ</t>
    </rPh>
    <phoneticPr fontId="1"/>
  </si>
  <si>
    <t>（工事の概要）</t>
    <rPh sb="1" eb="3">
      <t>コウジ</t>
    </rPh>
    <rPh sb="4" eb="6">
      <t>ガイヨウ</t>
    </rPh>
    <phoneticPr fontId="1"/>
  </si>
  <si>
    <t xml:space="preserve">施設を購入する費用、土地を造成する費用
</t>
    <phoneticPr fontId="1"/>
  </si>
  <si>
    <t>・</t>
    <phoneticPr fontId="1"/>
  </si>
  <si>
    <t>・</t>
    <phoneticPr fontId="1"/>
  </si>
  <si>
    <t>・</t>
    <phoneticPr fontId="1"/>
  </si>
  <si>
    <t xml:space="preserve">補改修・増築等を行う牛舎等以外の建物（自己/他者所有に関わらず）の解体、撤去費用
</t>
    <phoneticPr fontId="1"/>
  </si>
  <si>
    <t>自己の補改修・増築等を行う牛舎等以外の建物を解体・移設してその資材を補改修・増築等に利用する場合、資材の運搬費用</t>
    <phoneticPr fontId="1"/>
  </si>
  <si>
    <t>対象施設：</t>
    <rPh sb="0" eb="2">
      <t>タイショウ</t>
    </rPh>
    <rPh sb="2" eb="4">
      <t>シセツ</t>
    </rPh>
    <phoneticPr fontId="1"/>
  </si>
  <si>
    <t>計（税抜き）</t>
    <rPh sb="0" eb="1">
      <t>ケイ</t>
    </rPh>
    <rPh sb="2" eb="3">
      <t>ゼイ</t>
    </rPh>
    <rPh sb="3" eb="4">
      <t>ヌ</t>
    </rPh>
    <phoneticPr fontId="1"/>
  </si>
  <si>
    <t>計（税込み）</t>
    <rPh sb="0" eb="1">
      <t>ケイ</t>
    </rPh>
    <rPh sb="2" eb="4">
      <t>ゼイコ</t>
    </rPh>
    <phoneticPr fontId="1"/>
  </si>
  <si>
    <t>一般管理費</t>
  </si>
  <si>
    <t>消費税等</t>
    <rPh sb="0" eb="3">
      <t>ショウヒゼイ</t>
    </rPh>
    <rPh sb="3" eb="4">
      <t>トウ</t>
    </rPh>
    <phoneticPr fontId="1"/>
  </si>
  <si>
    <t>見積額￥</t>
    <rPh sb="0" eb="1">
      <t>ミ</t>
    </rPh>
    <rPh sb="1" eb="2">
      <t>セキ</t>
    </rPh>
    <rPh sb="2" eb="3">
      <t>ガク</t>
    </rPh>
    <phoneticPr fontId="1"/>
  </si>
  <si>
    <t>　工事費</t>
    <rPh sb="1" eb="4">
      <t>コウジヒ</t>
    </rPh>
    <phoneticPr fontId="1"/>
  </si>
  <si>
    <t>　設計費</t>
    <rPh sb="1" eb="3">
      <t>セッケイ</t>
    </rPh>
    <rPh sb="3" eb="4">
      <t>ヒ</t>
    </rPh>
    <phoneticPr fontId="1"/>
  </si>
  <si>
    <t>当該建物工事費</t>
    <rPh sb="0" eb="2">
      <t>トウガイ</t>
    </rPh>
    <rPh sb="2" eb="4">
      <t>タテモノ</t>
    </rPh>
    <rPh sb="4" eb="7">
      <t>コウジヒ</t>
    </rPh>
    <phoneticPr fontId="1"/>
  </si>
  <si>
    <t>うち建築面積増加部分</t>
    <rPh sb="2" eb="4">
      <t>ケンチク</t>
    </rPh>
    <rPh sb="4" eb="6">
      <t>メンセキ</t>
    </rPh>
    <rPh sb="6" eb="8">
      <t>ゾウカ</t>
    </rPh>
    <rPh sb="8" eb="10">
      <t>ブブン</t>
    </rPh>
    <phoneticPr fontId="1"/>
  </si>
  <si>
    <t>（発注者：酪農家）</t>
    <rPh sb="1" eb="4">
      <t>ハッチュウシャ</t>
    </rPh>
    <rPh sb="5" eb="7">
      <t>ラクノウ</t>
    </rPh>
    <rPh sb="7" eb="8">
      <t>カ</t>
    </rPh>
    <phoneticPr fontId="1"/>
  </si>
  <si>
    <t>導入機械名・数量：</t>
    <rPh sb="0" eb="2">
      <t>ドウニュウ</t>
    </rPh>
    <rPh sb="2" eb="4">
      <t>キカイ</t>
    </rPh>
    <rPh sb="4" eb="5">
      <t>メイ</t>
    </rPh>
    <rPh sb="6" eb="8">
      <t>スウリョウ</t>
    </rPh>
    <phoneticPr fontId="1"/>
  </si>
  <si>
    <t>うち建築面積増加部分の施設本体建設費</t>
    <rPh sb="2" eb="4">
      <t>ケンチク</t>
    </rPh>
    <rPh sb="4" eb="6">
      <t>メンセキ</t>
    </rPh>
    <rPh sb="6" eb="8">
      <t>ゾウカ</t>
    </rPh>
    <rPh sb="8" eb="10">
      <t>ブブン</t>
    </rPh>
    <rPh sb="11" eb="13">
      <t>シセツ</t>
    </rPh>
    <rPh sb="13" eb="15">
      <t>ホンタイ</t>
    </rPh>
    <rPh sb="15" eb="18">
      <t>ケンセツヒ</t>
    </rPh>
    <phoneticPr fontId="1"/>
  </si>
  <si>
    <t>株式会社　楽酪農場</t>
    <rPh sb="0" eb="2">
      <t>カブシキ</t>
    </rPh>
    <rPh sb="2" eb="4">
      <t>カイシャ</t>
    </rPh>
    <rPh sb="5" eb="6">
      <t>ラク</t>
    </rPh>
    <rPh sb="6" eb="7">
      <t>ラク</t>
    </rPh>
    <rPh sb="7" eb="9">
      <t>ノウジョウ</t>
    </rPh>
    <phoneticPr fontId="1"/>
  </si>
  <si>
    <t>楽酪農場第１牛舎施設整備工事　一式</t>
    <rPh sb="0" eb="1">
      <t>ラク</t>
    </rPh>
    <rPh sb="1" eb="2">
      <t>ラク</t>
    </rPh>
    <rPh sb="2" eb="4">
      <t>ノウジョウ</t>
    </rPh>
    <rPh sb="4" eb="5">
      <t>ダイ</t>
    </rPh>
    <rPh sb="6" eb="8">
      <t>ギュウシャ</t>
    </rPh>
    <rPh sb="8" eb="10">
      <t>シセツ</t>
    </rPh>
    <rPh sb="10" eb="12">
      <t>セイビ</t>
    </rPh>
    <rPh sb="12" eb="14">
      <t>コウジ</t>
    </rPh>
    <rPh sb="15" eb="17">
      <t>イッシキ</t>
    </rPh>
    <phoneticPr fontId="1"/>
  </si>
  <si>
    <t>東京都牛区１－１－１
　農業工事株式会社</t>
    <rPh sb="0" eb="3">
      <t>トウキョウト</t>
    </rPh>
    <rPh sb="3" eb="4">
      <t>ウシ</t>
    </rPh>
    <rPh sb="4" eb="5">
      <t>ク</t>
    </rPh>
    <rPh sb="12" eb="14">
      <t>ノウギョウ</t>
    </rPh>
    <rPh sb="14" eb="16">
      <t>コウジ</t>
    </rPh>
    <rPh sb="16" eb="18">
      <t>カブシキ</t>
    </rPh>
    <rPh sb="18" eb="20">
      <t>カイシャ</t>
    </rPh>
    <phoneticPr fontId="1"/>
  </si>
  <si>
    <t>第１牛舎</t>
    <rPh sb="0" eb="1">
      <t>ダイ</t>
    </rPh>
    <rPh sb="2" eb="4">
      <t>ギュウシャ</t>
    </rPh>
    <phoneticPr fontId="1"/>
  </si>
  <si>
    <t>✔</t>
    <phoneticPr fontId="1"/>
  </si>
  <si>
    <t>㎡</t>
  </si>
  <si>
    <t>式</t>
    <rPh sb="0" eb="1">
      <t>シキ</t>
    </rPh>
    <phoneticPr fontId="1"/>
  </si>
  <si>
    <t>以上見積内容に、以下の補助対象外経費は含まれていません。</t>
    <rPh sb="0" eb="2">
      <t>イジョウ</t>
    </rPh>
    <rPh sb="2" eb="4">
      <t>ミツモリ</t>
    </rPh>
    <rPh sb="4" eb="6">
      <t>ナイヨウ</t>
    </rPh>
    <rPh sb="8" eb="10">
      <t>イカ</t>
    </rPh>
    <rPh sb="11" eb="13">
      <t>ホジョ</t>
    </rPh>
    <rPh sb="13" eb="15">
      <t>タイショウ</t>
    </rPh>
    <rPh sb="15" eb="16">
      <t>ガイ</t>
    </rPh>
    <rPh sb="16" eb="18">
      <t>ケイヒ</t>
    </rPh>
    <rPh sb="19" eb="20">
      <t>フク</t>
    </rPh>
    <phoneticPr fontId="1"/>
  </si>
  <si>
    <t>自動給餌機　　　１式</t>
    <rPh sb="0" eb="2">
      <t>ジドウ</t>
    </rPh>
    <rPh sb="2" eb="3">
      <t>キュウ</t>
    </rPh>
    <rPh sb="3" eb="4">
      <t>エサ</t>
    </rPh>
    <rPh sb="4" eb="5">
      <t>キ</t>
    </rPh>
    <rPh sb="9" eb="10">
      <t>シキ</t>
    </rPh>
    <phoneticPr fontId="1"/>
  </si>
  <si>
    <t>　　　第１牛舎に走行用レールを設置するための通路床部分の整地・補強及び飼料保管庫部分の増築</t>
    <rPh sb="3" eb="4">
      <t>ダイ</t>
    </rPh>
    <rPh sb="5" eb="7">
      <t>ギュウシャ</t>
    </rPh>
    <rPh sb="8" eb="11">
      <t>ソウコウヨウ</t>
    </rPh>
    <rPh sb="15" eb="17">
      <t>セッチ</t>
    </rPh>
    <rPh sb="22" eb="24">
      <t>ツウロ</t>
    </rPh>
    <rPh sb="24" eb="25">
      <t>ユカ</t>
    </rPh>
    <rPh sb="25" eb="27">
      <t>ブブン</t>
    </rPh>
    <rPh sb="28" eb="30">
      <t>セイチ</t>
    </rPh>
    <rPh sb="31" eb="33">
      <t>ホキョウ</t>
    </rPh>
    <rPh sb="33" eb="34">
      <t>オヨ</t>
    </rPh>
    <rPh sb="35" eb="37">
      <t>シリョウ</t>
    </rPh>
    <rPh sb="37" eb="39">
      <t>ホカン</t>
    </rPh>
    <rPh sb="39" eb="40">
      <t>コ</t>
    </rPh>
    <rPh sb="40" eb="42">
      <t>ブブン</t>
    </rPh>
    <rPh sb="43" eb="45">
      <t>ゾウチク</t>
    </rPh>
    <phoneticPr fontId="1"/>
  </si>
  <si>
    <t>　　小計</t>
    <rPh sb="2" eb="4">
      <t>ショウケイ</t>
    </rPh>
    <phoneticPr fontId="1"/>
  </si>
  <si>
    <t>　省力化機械装置設置費</t>
    <rPh sb="1" eb="4">
      <t>ショウリョクカ</t>
    </rPh>
    <rPh sb="4" eb="6">
      <t>キカイ</t>
    </rPh>
    <rPh sb="6" eb="8">
      <t>ソウチ</t>
    </rPh>
    <rPh sb="8" eb="10">
      <t>セッチ</t>
    </rPh>
    <rPh sb="10" eb="11">
      <t>ヒ</t>
    </rPh>
    <phoneticPr fontId="1"/>
  </si>
  <si>
    <t>酪農労働省力化推進施設等緊急整備対策事業（楽酪ＧＯ事業）</t>
    <rPh sb="0" eb="2">
      <t>ラクノウ</t>
    </rPh>
    <rPh sb="2" eb="4">
      <t>ロウドウ</t>
    </rPh>
    <rPh sb="4" eb="7">
      <t>ショウリョクカ</t>
    </rPh>
    <rPh sb="7" eb="9">
      <t>スイシン</t>
    </rPh>
    <rPh sb="9" eb="11">
      <t>シセツ</t>
    </rPh>
    <rPh sb="11" eb="12">
      <t>トウ</t>
    </rPh>
    <rPh sb="12" eb="14">
      <t>キンキュウ</t>
    </rPh>
    <rPh sb="14" eb="16">
      <t>セイビ</t>
    </rPh>
    <rPh sb="16" eb="18">
      <t>タイサク</t>
    </rPh>
    <rPh sb="18" eb="20">
      <t>ジギョウ</t>
    </rPh>
    <rPh sb="21" eb="22">
      <t>ラク</t>
    </rPh>
    <rPh sb="22" eb="23">
      <t>ラク</t>
    </rPh>
    <rPh sb="25" eb="27">
      <t>ジギョウ</t>
    </rPh>
    <phoneticPr fontId="1"/>
  </si>
  <si>
    <t>令和４年４月２０日</t>
    <rPh sb="0" eb="2">
      <t>レイワ</t>
    </rPh>
    <rPh sb="3" eb="4">
      <t>ネン</t>
    </rPh>
    <rPh sb="5" eb="6">
      <t>ガツ</t>
    </rPh>
    <rPh sb="8" eb="9">
      <t>ニチ</t>
    </rPh>
    <phoneticPr fontId="1"/>
  </si>
  <si>
    <r>
      <rPr>
        <b/>
        <sz val="12"/>
        <color rgb="FFFF0000"/>
        <rFont val="ＭＳ ゴシック"/>
        <family val="3"/>
        <charset val="128"/>
      </rPr>
      <t>令和４年４月２０日</t>
    </r>
    <rPh sb="0" eb="2">
      <t>レイワ</t>
    </rPh>
    <rPh sb="3" eb="4">
      <t>ネン</t>
    </rPh>
    <rPh sb="5" eb="6">
      <t>ガツ</t>
    </rPh>
    <rPh sb="8" eb="9">
      <t>ニチ</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</si>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</sst>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3"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4"/>
      <color theme="1"/>
      <name val="ＭＳ ゴシック"/>
      <family val="3"/>
      <charset val="128"/>
    </font>
    <font>
      <sz val="18"/>
      <color theme="1"/>
      <name val="ＭＳ ゴシック"/>
      <family val="3"/>
      <charset val="128"/>
    </font>
    <font>
      <sz val="12"/>
      <name val="ＭＳ ゴシック"/>
      <family val="3"/>
      <charset val="128"/>
    </font>
    <font>
      <sz val="11"/>
      <color theme="1"/>
      <name val="ＭＳ ゴシック"/>
      <family val="3"/>
      <charset val="128"/>
    </font>
    <font>
      <sz val="16"/>
      <color theme="1"/>
      <name val="ＭＳ ゴシック"/>
      <family val="3"/>
      <charset val="128"/>
    </font>
    <font>
      <sz val="20"/>
      <color theme="1"/>
      <name val="ＭＳ ゴシック"/>
      <family val="3"/>
      <charset val="128"/>
    </font>
    <font>
      <b/>
      <sz val="12"/>
      <color rgb="FFFF0000"/>
      <name val="ＭＳ ゴシック"/>
      <family val="3"/>
      <charset val="128"/>
    </font>
    <font>
      <sz val="12"/>
      <color rgb="FFFF0000"/>
      <name val="ＭＳ ゴシック"/>
      <family val="3"/>
      <charset val="128"/>
    </font>
    <font>
      <b/>
      <sz val="36"/>
      <color rgb="FFFF0000"/>
      <name val="ＭＳ Ｐゴシック"/>
      <family val="3"/>
      <charset val="128"/>
    </font>
    <font>
      <b/>
      <sz val="14"/>
      <color rgb="FFFF0000"/>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8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4" fillId="0" borderId="0" xfId="0" applyFont="1">
      <alignment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pplyAlignment="1">
      <alignment horizontal="left" vertical="center"/>
    </xf>
    <xf numFmtId="0" fontId="4" fillId="0" borderId="0" xfId="0" applyFont="1" applyAlignment="1">
      <alignment horizontal="center" vertical="center"/>
    </xf>
    <xf numFmtId="0" fontId="2" fillId="0" borderId="0" xfId="0" applyFont="1" applyAlignment="1"/>
    <xf numFmtId="0" fontId="2" fillId="0" borderId="0" xfId="0" applyFont="1" applyBorder="1" applyAlignment="1"/>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Border="1" applyAlignment="1">
      <alignment vertical="center"/>
    </xf>
    <xf numFmtId="0" fontId="2"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2" fillId="2" borderId="0" xfId="0" applyFont="1" applyFill="1" applyAlignment="1">
      <alignment horizontal="center" vertical="center"/>
    </xf>
    <xf numFmtId="0" fontId="3" fillId="2" borderId="0" xfId="0" applyFont="1" applyFill="1" applyAlignment="1">
      <alignment horizontal="right" vertical="center"/>
    </xf>
    <xf numFmtId="0" fontId="2" fillId="3" borderId="0" xfId="0" applyFont="1" applyFill="1" applyAlignment="1">
      <alignment horizontal="center"/>
    </xf>
    <xf numFmtId="0" fontId="3" fillId="3" borderId="0" xfId="0" applyFont="1" applyFill="1" applyAlignment="1">
      <alignment horizontal="right"/>
    </xf>
    <xf numFmtId="0" fontId="2" fillId="2" borderId="0" xfId="0" applyFont="1" applyFill="1" applyBorder="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xf>
    <xf numFmtId="0" fontId="2" fillId="3" borderId="0" xfId="0" applyFont="1" applyFill="1">
      <alignment vertical="center"/>
    </xf>
    <xf numFmtId="0" fontId="2" fillId="3" borderId="0" xfId="0" applyFont="1" applyFill="1" applyBorder="1">
      <alignment vertical="center"/>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0" fontId="2" fillId="3" borderId="0" xfId="0" applyFont="1" applyFill="1" applyAlignment="1">
      <alignment horizontal="center" vertical="center"/>
    </xf>
    <xf numFmtId="0" fontId="3" fillId="3" borderId="0" xfId="0" applyFont="1" applyFill="1" applyAlignment="1">
      <alignment horizontal="right" vertical="center"/>
    </xf>
    <xf numFmtId="0" fontId="2" fillId="0" borderId="1" xfId="0" applyFont="1" applyBorder="1" applyAlignment="1">
      <alignment vertical="center"/>
    </xf>
    <xf numFmtId="0" fontId="2" fillId="3" borderId="2" xfId="0" applyFont="1" applyFill="1" applyBorder="1">
      <alignment vertical="center"/>
    </xf>
    <xf numFmtId="0" fontId="2" fillId="3" borderId="2" xfId="0" applyFont="1" applyFill="1" applyBorder="1" applyAlignment="1">
      <alignment horizontal="right" vertical="center"/>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3" fillId="3" borderId="3" xfId="0" applyFont="1" applyFill="1" applyBorder="1" applyAlignment="1">
      <alignment horizontal="right" vertical="center"/>
    </xf>
    <xf numFmtId="0" fontId="2"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2" fillId="0" borderId="17" xfId="0" applyFont="1" applyBorder="1">
      <alignment vertical="center"/>
    </xf>
    <xf numFmtId="0" fontId="2" fillId="0" borderId="18" xfId="0" applyFont="1" applyBorder="1">
      <alignmen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lignment vertical="center"/>
    </xf>
    <xf numFmtId="0" fontId="5" fillId="0" borderId="17"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4" xfId="0" applyFont="1" applyBorder="1" applyAlignment="1">
      <alignment horizontal="center" vertical="center"/>
    </xf>
    <xf numFmtId="0" fontId="6" fillId="0" borderId="0" xfId="0" applyFont="1" applyAlignment="1">
      <alignment horizontal="left"/>
    </xf>
    <xf numFmtId="0" fontId="2"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8" xfId="0" applyFont="1" applyFill="1" applyBorder="1" applyAlignment="1">
      <alignment horizontal="center" vertical="center"/>
    </xf>
    <xf numFmtId="176" fontId="2" fillId="2" borderId="16"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6" fontId="2" fillId="0" borderId="16"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9"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2" borderId="5" xfId="0" applyNumberFormat="1" applyFont="1" applyFill="1" applyBorder="1" applyAlignment="1">
      <alignment horizontal="center" vertical="center"/>
    </xf>
    <xf numFmtId="177" fontId="2" fillId="0" borderId="18" xfId="0" applyNumberFormat="1" applyFont="1" applyBorder="1" applyAlignment="1">
      <alignment horizontal="center" vertical="center"/>
    </xf>
    <xf numFmtId="177" fontId="2" fillId="2" borderId="18" xfId="0" applyNumberFormat="1" applyFont="1" applyFill="1" applyBorder="1" applyAlignment="1">
      <alignment horizontal="right" vertical="center"/>
    </xf>
    <xf numFmtId="177" fontId="2" fillId="2" borderId="25"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177" fontId="2" fillId="2" borderId="13" xfId="0" applyNumberFormat="1" applyFont="1" applyFill="1" applyBorder="1" applyAlignment="1">
      <alignment horizontal="right" vertical="center"/>
    </xf>
    <xf numFmtId="177" fontId="2" fillId="2" borderId="13" xfId="0" applyNumberFormat="1" applyFont="1" applyFill="1" applyBorder="1" applyAlignment="1">
      <alignment horizontal="center" vertical="center"/>
    </xf>
    <xf numFmtId="177" fontId="2" fillId="0" borderId="18" xfId="0" applyNumberFormat="1" applyFont="1" applyBorder="1" applyAlignment="1">
      <alignment horizontal="right" vertical="center"/>
    </xf>
    <xf numFmtId="177" fontId="2" fillId="2" borderId="18" xfId="0" applyNumberFormat="1" applyFont="1" applyFill="1" applyBorder="1" applyAlignment="1">
      <alignment horizontal="center" vertical="center"/>
    </xf>
    <xf numFmtId="177" fontId="2" fillId="0" borderId="24" xfId="0" applyNumberFormat="1" applyFont="1" applyBorder="1" applyAlignment="1">
      <alignment horizontal="center" vertical="center"/>
    </xf>
    <xf numFmtId="177" fontId="2" fillId="0" borderId="24" xfId="0" applyNumberFormat="1" applyFont="1" applyBorder="1" applyAlignment="1">
      <alignment horizontal="right" vertical="center"/>
    </xf>
    <xf numFmtId="177" fontId="2" fillId="0" borderId="5" xfId="0" applyNumberFormat="1" applyFont="1" applyFill="1" applyBorder="1" applyAlignment="1">
      <alignment horizontal="center" vertical="center"/>
    </xf>
    <xf numFmtId="177" fontId="9" fillId="0" borderId="5" xfId="0" applyNumberFormat="1" applyFont="1" applyFill="1" applyBorder="1" applyAlignment="1">
      <alignment horizontal="right" vertical="center"/>
    </xf>
    <xf numFmtId="0" fontId="9" fillId="0" borderId="18" xfId="0" applyFont="1" applyFill="1" applyBorder="1" applyAlignment="1">
      <alignment horizontal="center" vertical="center"/>
    </xf>
    <xf numFmtId="0" fontId="6"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6" fillId="0" borderId="0" xfId="0" applyFont="1" applyFill="1" applyAlignment="1">
      <alignment horizontal="left"/>
    </xf>
    <xf numFmtId="0" fontId="4" fillId="0" borderId="0" xfId="0" applyFont="1" applyFill="1" applyAlignment="1">
      <alignment horizontal="center" vertical="center"/>
    </xf>
    <xf numFmtId="0" fontId="2" fillId="0" borderId="0" xfId="0" applyFont="1" applyFill="1" applyAlignment="1">
      <alignment horizontal="left" vertical="center"/>
    </xf>
    <xf numFmtId="0" fontId="2" fillId="0" borderId="0" xfId="0" quotePrefix="1" applyFont="1" applyFill="1" applyAlignment="1">
      <alignment horizontal="right" vertical="center"/>
    </xf>
    <xf numFmtId="0" fontId="6"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Alignment="1">
      <alignment horizontal="right" vertical="center"/>
    </xf>
    <xf numFmtId="0" fontId="2" fillId="0" borderId="1" xfId="0"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horizontal="right"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3" fillId="0" borderId="3"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Alignment="1">
      <alignment horizontal="center"/>
    </xf>
    <xf numFmtId="0" fontId="3" fillId="0" borderId="0" xfId="0" applyFont="1" applyFill="1" applyAlignment="1">
      <alignment horizontal="right"/>
    </xf>
    <xf numFmtId="0" fontId="2" fillId="0" borderId="0" xfId="0" applyFont="1" applyFill="1" applyAlignment="1"/>
    <xf numFmtId="0" fontId="9" fillId="0" borderId="9" xfId="0" applyFont="1" applyFill="1" applyBorder="1" applyAlignment="1">
      <alignment horizontal="right" vertical="center"/>
    </xf>
    <xf numFmtId="0" fontId="9" fillId="0" borderId="5" xfId="0" applyFont="1" applyFill="1" applyBorder="1" applyAlignment="1">
      <alignment horizontal="center" vertical="center"/>
    </xf>
    <xf numFmtId="0" fontId="2" fillId="0" borderId="5" xfId="0" applyFont="1" applyFill="1" applyBorder="1">
      <alignment vertical="center"/>
    </xf>
    <xf numFmtId="0" fontId="2" fillId="0" borderId="17" xfId="0" applyFont="1" applyFill="1" applyBorder="1">
      <alignment vertical="center"/>
    </xf>
    <xf numFmtId="0" fontId="5" fillId="0" borderId="17" xfId="0" applyFont="1" applyFill="1" applyBorder="1">
      <alignment vertical="center"/>
    </xf>
    <xf numFmtId="0" fontId="9" fillId="0" borderId="16" xfId="0" applyFont="1" applyFill="1" applyBorder="1" applyAlignment="1">
      <alignment horizontal="right" vertical="center"/>
    </xf>
    <xf numFmtId="177" fontId="9" fillId="0" borderId="18"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7" fontId="9" fillId="0" borderId="25" xfId="0" applyNumberFormat="1" applyFont="1" applyFill="1" applyBorder="1" applyAlignment="1">
      <alignment horizontal="right" vertical="center"/>
    </xf>
    <xf numFmtId="0" fontId="2" fillId="0" borderId="19" xfId="0" applyFont="1" applyFill="1" applyBorder="1">
      <alignment vertical="center"/>
    </xf>
    <xf numFmtId="0" fontId="2" fillId="0" borderId="20" xfId="0" applyFont="1" applyFill="1" applyBorder="1">
      <alignment vertical="center"/>
    </xf>
    <xf numFmtId="0" fontId="2" fillId="0" borderId="12" xfId="0" applyFont="1" applyFill="1" applyBorder="1">
      <alignment vertical="center"/>
    </xf>
    <xf numFmtId="176" fontId="9" fillId="0" borderId="11" xfId="0" applyNumberFormat="1" applyFont="1" applyFill="1" applyBorder="1" applyAlignment="1">
      <alignment horizontal="right" vertical="center"/>
    </xf>
    <xf numFmtId="0" fontId="9" fillId="0" borderId="12" xfId="0" applyFont="1" applyFill="1" applyBorder="1" applyAlignment="1">
      <alignment horizontal="center" vertical="center"/>
    </xf>
    <xf numFmtId="177" fontId="9" fillId="0" borderId="15" xfId="0" applyNumberFormat="1" applyFont="1" applyFill="1" applyBorder="1" applyAlignment="1">
      <alignment horizontal="right" vertical="center"/>
    </xf>
    <xf numFmtId="177" fontId="9" fillId="0" borderId="13" xfId="0" applyNumberFormat="1" applyFont="1" applyFill="1" applyBorder="1" applyAlignment="1">
      <alignment horizontal="right" vertical="center"/>
    </xf>
    <xf numFmtId="0" fontId="2" fillId="0" borderId="21" xfId="0" applyFont="1" applyFill="1" applyBorder="1">
      <alignment vertical="center"/>
    </xf>
    <xf numFmtId="0" fontId="9"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lignment vertical="center"/>
    </xf>
    <xf numFmtId="0" fontId="2" fillId="0" borderId="18" xfId="0" applyFont="1" applyFill="1" applyBorder="1">
      <alignment vertical="center"/>
    </xf>
    <xf numFmtId="0" fontId="2" fillId="0" borderId="23" xfId="0" applyFont="1" applyFill="1" applyBorder="1">
      <alignment vertical="center"/>
    </xf>
    <xf numFmtId="0" fontId="2" fillId="0" borderId="24" xfId="0" applyFont="1" applyFill="1" applyBorder="1">
      <alignment vertical="center"/>
    </xf>
    <xf numFmtId="176" fontId="9" fillId="0" borderId="22" xfId="0" applyNumberFormat="1" applyFont="1" applyFill="1" applyBorder="1" applyAlignment="1">
      <alignment horizontal="right" vertical="center"/>
    </xf>
    <xf numFmtId="0" fontId="9" fillId="0" borderId="24" xfId="0" applyFont="1" applyFill="1" applyBorder="1" applyAlignment="1">
      <alignment horizontal="center" vertical="center"/>
    </xf>
    <xf numFmtId="177" fontId="9" fillId="0" borderId="24" xfId="0" applyNumberFormat="1" applyFont="1" applyFill="1" applyBorder="1" applyAlignment="1">
      <alignment horizontal="right" vertical="center"/>
    </xf>
    <xf numFmtId="0" fontId="2" fillId="0" borderId="24" xfId="0" applyFont="1" applyFill="1" applyBorder="1" applyAlignment="1">
      <alignment horizontal="center" vertical="center"/>
    </xf>
    <xf numFmtId="176" fontId="9" fillId="0" borderId="9" xfId="0" applyNumberFormat="1" applyFont="1" applyFill="1" applyBorder="1" applyAlignment="1">
      <alignment horizontal="right" vertical="center"/>
    </xf>
    <xf numFmtId="177" fontId="9" fillId="0" borderId="10" xfId="0" applyNumberFormat="1" applyFont="1" applyFill="1" applyBorder="1" applyAlignment="1">
      <alignment horizontal="right" vertical="center"/>
    </xf>
    <xf numFmtId="0" fontId="11" fillId="0" borderId="15"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2" fillId="0" borderId="0" xfId="0" applyFont="1" applyFill="1" applyAlignment="1">
      <alignment vertical="center"/>
    </xf>
    <xf numFmtId="0" fontId="2" fillId="0" borderId="9" xfId="0" applyFont="1" applyFill="1" applyBorder="1" applyAlignment="1">
      <alignment horizontal="center" vertical="center"/>
    </xf>
    <xf numFmtId="0" fontId="2" fillId="0" borderId="16" xfId="0" applyFont="1" applyFill="1" applyBorder="1" applyAlignment="1">
      <alignment horizontal="center" vertical="center"/>
    </xf>
    <xf numFmtId="177" fontId="2" fillId="0" borderId="18" xfId="0" applyNumberFormat="1" applyFont="1" applyFill="1" applyBorder="1" applyAlignment="1">
      <alignment horizontal="center" vertical="center"/>
    </xf>
    <xf numFmtId="177" fontId="2" fillId="0" borderId="18" xfId="0" applyNumberFormat="1" applyFont="1" applyFill="1" applyBorder="1" applyAlignment="1">
      <alignment horizontal="right" vertical="center"/>
    </xf>
    <xf numFmtId="176" fontId="2" fillId="0" borderId="16" xfId="0" applyNumberFormat="1" applyFont="1" applyFill="1" applyBorder="1" applyAlignment="1">
      <alignment horizontal="center" vertical="center"/>
    </xf>
    <xf numFmtId="177" fontId="2" fillId="0" borderId="25"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13" xfId="0" applyNumberFormat="1" applyFont="1" applyFill="1" applyBorder="1" applyAlignment="1">
      <alignment horizontal="right" vertical="center"/>
    </xf>
    <xf numFmtId="177" fontId="2" fillId="0" borderId="13"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24" xfId="0" applyNumberFormat="1" applyFont="1" applyFill="1" applyBorder="1" applyAlignment="1">
      <alignment horizontal="right" vertical="center"/>
    </xf>
    <xf numFmtId="176" fontId="2" fillId="0" borderId="9"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0" fontId="10" fillId="0" borderId="20" xfId="0" applyFont="1" applyFill="1" applyBorder="1">
      <alignment vertical="center"/>
    </xf>
    <xf numFmtId="0" fontId="2" fillId="0" borderId="5" xfId="0" applyFont="1" applyFill="1" applyBorder="1" applyAlignment="1">
      <alignment horizontal="center" vertical="center"/>
    </xf>
    <xf numFmtId="0" fontId="2" fillId="0" borderId="33" xfId="0" applyFont="1" applyFill="1" applyBorder="1">
      <alignment vertical="center"/>
    </xf>
    <xf numFmtId="0" fontId="2" fillId="0" borderId="34" xfId="0" applyFont="1" applyFill="1" applyBorder="1">
      <alignment vertical="center"/>
    </xf>
    <xf numFmtId="0" fontId="2" fillId="0" borderId="35" xfId="0" applyFont="1" applyFill="1" applyBorder="1" applyAlignment="1">
      <alignment horizontal="center" vertical="center"/>
    </xf>
    <xf numFmtId="0" fontId="2" fillId="0" borderId="36" xfId="0" applyFont="1" applyFill="1" applyBorder="1">
      <alignment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lignment vertical="center"/>
    </xf>
    <xf numFmtId="0" fontId="2" fillId="0" borderId="40" xfId="0" applyFont="1" applyFill="1" applyBorder="1">
      <alignment vertical="center"/>
    </xf>
    <xf numFmtId="0" fontId="2" fillId="0" borderId="41" xfId="0" applyFont="1" applyFill="1" applyBorder="1">
      <alignment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lignment vertical="center"/>
    </xf>
    <xf numFmtId="0" fontId="2" fillId="0" borderId="49" xfId="0" applyFont="1" applyFill="1" applyBorder="1">
      <alignment vertical="center"/>
    </xf>
    <xf numFmtId="0" fontId="2" fillId="0" borderId="50" xfId="0" applyFont="1" applyFill="1" applyBorder="1">
      <alignment vertical="center"/>
    </xf>
    <xf numFmtId="176" fontId="2" fillId="0" borderId="51" xfId="0" applyNumberFormat="1" applyFont="1" applyFill="1" applyBorder="1" applyAlignment="1">
      <alignment horizontal="center" vertical="center"/>
    </xf>
    <xf numFmtId="0" fontId="2" fillId="0" borderId="50" xfId="0"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0" xfId="0" applyNumberFormat="1" applyFont="1" applyFill="1" applyBorder="1" applyAlignment="1">
      <alignment horizontal="right" vertical="center"/>
    </xf>
    <xf numFmtId="0" fontId="2" fillId="0" borderId="52" xfId="0"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0" borderId="31" xfId="0" applyFont="1" applyFill="1" applyBorder="1">
      <alignment vertical="center"/>
    </xf>
    <xf numFmtId="0" fontId="2" fillId="0" borderId="54" xfId="0" applyFont="1" applyFill="1" applyBorder="1">
      <alignment vertical="center"/>
    </xf>
    <xf numFmtId="177" fontId="2" fillId="0" borderId="57" xfId="0" applyNumberFormat="1" applyFont="1" applyFill="1" applyBorder="1" applyAlignment="1">
      <alignment horizontal="center" vertical="center"/>
    </xf>
    <xf numFmtId="0" fontId="2" fillId="0" borderId="58" xfId="0" applyFont="1" applyFill="1" applyBorder="1">
      <alignment vertical="center"/>
    </xf>
    <xf numFmtId="177" fontId="9" fillId="0" borderId="57" xfId="0" applyNumberFormat="1" applyFont="1" applyFill="1" applyBorder="1" applyAlignment="1">
      <alignment horizontal="right" vertical="center"/>
    </xf>
    <xf numFmtId="0" fontId="2" fillId="0" borderId="32" xfId="0" applyFont="1" applyFill="1" applyBorder="1">
      <alignment vertical="center"/>
    </xf>
    <xf numFmtId="0" fontId="2" fillId="0" borderId="33" xfId="0" applyFont="1" applyFill="1" applyBorder="1" applyAlignment="1">
      <alignment horizontal="center" vertical="center"/>
    </xf>
    <xf numFmtId="177" fontId="9" fillId="0" borderId="8" xfId="0" applyNumberFormat="1" applyFont="1" applyFill="1" applyBorder="1" applyAlignment="1">
      <alignment horizontal="right" vertical="center"/>
    </xf>
    <xf numFmtId="0" fontId="2" fillId="0" borderId="60" xfId="0" applyFont="1" applyFill="1" applyBorder="1">
      <alignment vertical="center"/>
    </xf>
    <xf numFmtId="176" fontId="9" fillId="0" borderId="51" xfId="0" applyNumberFormat="1" applyFont="1" applyFill="1" applyBorder="1" applyAlignment="1">
      <alignment horizontal="right" vertical="center"/>
    </xf>
    <xf numFmtId="0" fontId="9" fillId="0" borderId="50" xfId="0" applyFont="1" applyFill="1" applyBorder="1" applyAlignment="1">
      <alignment horizontal="center" vertical="center"/>
    </xf>
    <xf numFmtId="177" fontId="9" fillId="0" borderId="50" xfId="0" applyNumberFormat="1" applyFont="1" applyFill="1" applyBorder="1" applyAlignment="1">
      <alignment horizontal="right" vertical="center"/>
    </xf>
    <xf numFmtId="0" fontId="2" fillId="0" borderId="31" xfId="0" applyFont="1" applyBorder="1">
      <alignment vertical="center"/>
    </xf>
    <xf numFmtId="0" fontId="2" fillId="0" borderId="54" xfId="0" applyFont="1" applyBorder="1">
      <alignment vertical="center"/>
    </xf>
    <xf numFmtId="0" fontId="2" fillId="0" borderId="58"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pplyAlignment="1">
      <alignment horizontal="center" vertical="center"/>
    </xf>
    <xf numFmtId="0" fontId="2" fillId="0" borderId="36" xfId="0" applyFont="1" applyBorder="1">
      <alignment vertical="center"/>
    </xf>
    <xf numFmtId="0" fontId="2" fillId="0" borderId="38" xfId="0" applyFont="1" applyBorder="1" applyAlignment="1">
      <alignment horizontal="center"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pplyAlignment="1">
      <alignment horizontal="center" vertical="center"/>
    </xf>
    <xf numFmtId="0" fontId="2" fillId="0" borderId="61" xfId="0" applyFont="1" applyFill="1" applyBorder="1">
      <alignment vertical="center"/>
    </xf>
    <xf numFmtId="0" fontId="2" fillId="0" borderId="62" xfId="0" applyFont="1" applyFill="1" applyBorder="1">
      <alignment vertical="center"/>
    </xf>
    <xf numFmtId="0" fontId="2" fillId="0" borderId="63" xfId="0" applyFont="1" applyFill="1" applyBorder="1">
      <alignment vertical="center"/>
    </xf>
    <xf numFmtId="176" fontId="9" fillId="0" borderId="64" xfId="0" applyNumberFormat="1" applyFont="1" applyFill="1" applyBorder="1" applyAlignment="1">
      <alignment horizontal="right" vertical="center"/>
    </xf>
    <xf numFmtId="0" fontId="9" fillId="0" borderId="63" xfId="0" applyFont="1" applyFill="1" applyBorder="1" applyAlignment="1">
      <alignment horizontal="center" vertical="center"/>
    </xf>
    <xf numFmtId="177" fontId="9" fillId="0" borderId="63" xfId="0" applyNumberFormat="1" applyFont="1" applyFill="1" applyBorder="1" applyAlignment="1">
      <alignment horizontal="right" vertical="center"/>
    </xf>
    <xf numFmtId="0" fontId="2" fillId="0" borderId="65" xfId="0" applyFont="1" applyFill="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177" fontId="2" fillId="2" borderId="30" xfId="0" applyNumberFormat="1" applyFont="1" applyFill="1" applyBorder="1" applyAlignment="1">
      <alignment horizontal="right" vertical="center"/>
    </xf>
    <xf numFmtId="177" fontId="2" fillId="2" borderId="10" xfId="0" applyNumberFormat="1" applyFont="1" applyFill="1" applyBorder="1" applyAlignment="1">
      <alignment horizontal="right" vertical="center"/>
    </xf>
    <xf numFmtId="177" fontId="2" fillId="2" borderId="57" xfId="0" applyNumberFormat="1" applyFont="1" applyFill="1" applyBorder="1" applyAlignment="1">
      <alignment horizontal="right" vertical="center"/>
    </xf>
    <xf numFmtId="0" fontId="9" fillId="0" borderId="0" xfId="0" quotePrefix="1" applyFont="1" applyFill="1" applyAlignment="1">
      <alignment horizontal="right" vertical="center"/>
    </xf>
    <xf numFmtId="0" fontId="2" fillId="0" borderId="0" xfId="0" applyFont="1" applyAlignment="1">
      <alignment horizontal="left" vertical="center" wrapText="1"/>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5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0" xfId="0" applyFont="1" applyFill="1" applyBorder="1" applyAlignment="1">
      <alignment horizont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8"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 fontId="3" fillId="2" borderId="7" xfId="0" applyNumberFormat="1" applyFont="1" applyFill="1" applyBorder="1" applyAlignment="1">
      <alignment horizontal="right" vertical="center"/>
    </xf>
    <xf numFmtId="0" fontId="2" fillId="0" borderId="7" xfId="0" applyFont="1" applyBorder="1" applyAlignment="1">
      <alignment horizontal="center" vertical="center"/>
    </xf>
    <xf numFmtId="0" fontId="8" fillId="0" borderId="0" xfId="0" applyFont="1" applyFill="1" applyAlignment="1">
      <alignment horizontal="center" vertical="center"/>
    </xf>
    <xf numFmtId="0" fontId="9" fillId="0" borderId="7" xfId="0" applyFont="1" applyFill="1" applyBorder="1" applyAlignment="1">
      <alignment horizontal="center" vertical="center"/>
    </xf>
    <xf numFmtId="0" fontId="2" fillId="0" borderId="7" xfId="0" applyFont="1" applyFill="1" applyBorder="1" applyAlignment="1">
      <alignment horizontal="center" vertical="center"/>
    </xf>
    <xf numFmtId="3" fontId="12" fillId="0" borderId="7" xfId="0" applyNumberFormat="1" applyFont="1" applyFill="1" applyBorder="1" applyAlignment="1">
      <alignment horizontal="right" vertical="center"/>
    </xf>
    <xf numFmtId="0" fontId="9" fillId="0" borderId="4" xfId="0" applyFont="1" applyFill="1" applyBorder="1" applyAlignment="1">
      <alignment horizontal="left"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xf>
    <xf numFmtId="3" fontId="3" fillId="0" borderId="7" xfId="0" applyNumberFormat="1" applyFont="1" applyFill="1" applyBorder="1" applyAlignment="1">
      <alignment horizontal="righ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1053352</xdr:colOff>
      <xdr:row>6</xdr:row>
      <xdr:rowOff>56029</xdr:rowOff>
    </xdr:from>
    <xdr:to>
      <xdr:col>10</xdr:col>
      <xdr:colOff>683559</xdr:colOff>
      <xdr:row>9</xdr:row>
      <xdr:rowOff>33618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631205" y="1322294"/>
          <a:ext cx="750795" cy="59391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400" b="1">
              <a:solidFill>
                <a:srgbClr val="FF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231960</xdr:colOff>
      <xdr:row>13</xdr:row>
      <xdr:rowOff>111497</xdr:rowOff>
    </xdr:from>
    <xdr:to>
      <xdr:col>8</xdr:col>
      <xdr:colOff>723900</xdr:colOff>
      <xdr:row>15</xdr:row>
      <xdr:rowOff>123825</xdr:rowOff>
    </xdr:to>
    <xdr:sp macro="" textlink="">
      <xdr:nvSpPr>
        <xdr:cNvPr id="4" name="線吹き出し 2 (枠付き) 3">
          <a:extLst>
            <a:ext uri="{FF2B5EF4-FFF2-40B4-BE49-F238E27FC236}">
              <a16:creationId xmlns:a16="http://schemas.microsoft.com/office/drawing/2014/main" id="{00000000-0008-0000-0200-000004000000}"/>
            </a:ext>
          </a:extLst>
        </xdr:cNvPr>
        <xdr:cNvSpPr/>
      </xdr:nvSpPr>
      <xdr:spPr>
        <a:xfrm>
          <a:off x="2175060" y="2788022"/>
          <a:ext cx="4340040" cy="450478"/>
        </a:xfrm>
        <a:prstGeom prst="borderCallout2">
          <a:avLst>
            <a:gd name="adj1" fmla="val 48352"/>
            <a:gd name="adj2" fmla="val -1314"/>
            <a:gd name="adj3" fmla="val 88526"/>
            <a:gd name="adj4" fmla="val -13156"/>
            <a:gd name="adj5" fmla="val 188050"/>
            <a:gd name="adj6" fmla="val -19092"/>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r>
            <a:rPr kumimoji="1" lang="ja-JP" altLang="ja-JP" sz="1100">
              <a:solidFill>
                <a:srgbClr val="FF0000"/>
              </a:solidFill>
              <a:effectLst/>
              <a:latin typeface="+mn-lt"/>
              <a:ea typeface="+mn-ea"/>
              <a:cs typeface="+mn-cs"/>
            </a:rPr>
            <a:t>建物名を必ず記載してください。</a:t>
          </a:r>
          <a:endParaRPr lang="ja-JP" altLang="ja-JP">
            <a:solidFill>
              <a:srgbClr val="FF0000"/>
            </a:solidFill>
            <a:effectLst/>
          </a:endParaRPr>
        </a:p>
        <a:p>
          <a:r>
            <a:rPr kumimoji="1" lang="ja-JP" altLang="ja-JP" sz="1100">
              <a:solidFill>
                <a:srgbClr val="FF0000"/>
              </a:solidFill>
              <a:effectLst/>
              <a:latin typeface="+mn-lt"/>
              <a:ea typeface="+mn-ea"/>
              <a:cs typeface="+mn-cs"/>
            </a:rPr>
            <a:t>機械を導入する建物以外の工事費用は計上しないでください。</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5</xdr:col>
      <xdr:colOff>476250</xdr:colOff>
      <xdr:row>20</xdr:row>
      <xdr:rowOff>73957</xdr:rowOff>
    </xdr:from>
    <xdr:to>
      <xdr:col>10</xdr:col>
      <xdr:colOff>182095</xdr:colOff>
      <xdr:row>23</xdr:row>
      <xdr:rowOff>29134</xdr:rowOff>
    </xdr:to>
    <xdr:sp macro="" textlink="">
      <xdr:nvSpPr>
        <xdr:cNvPr id="5" name="線吹き出し 2 (枠付き) 4">
          <a:extLst>
            <a:ext uri="{FF2B5EF4-FFF2-40B4-BE49-F238E27FC236}">
              <a16:creationId xmlns:a16="http://schemas.microsoft.com/office/drawing/2014/main" id="{00000000-0008-0000-0200-000005000000}"/>
            </a:ext>
          </a:extLst>
        </xdr:cNvPr>
        <xdr:cNvSpPr/>
      </xdr:nvSpPr>
      <xdr:spPr>
        <a:xfrm>
          <a:off x="3152775" y="4522132"/>
          <a:ext cx="4735045" cy="698127"/>
        </a:xfrm>
        <a:prstGeom prst="borderCallout2">
          <a:avLst>
            <a:gd name="adj1" fmla="val 18750"/>
            <a:gd name="adj2" fmla="val -3070"/>
            <a:gd name="adj3" fmla="val -2218"/>
            <a:gd name="adj4" fmla="val -4756"/>
            <a:gd name="adj5" fmla="val -12860"/>
            <a:gd name="adj6" fmla="val -8163"/>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kumimoji="1" lang="ja-JP" altLang="ja-JP" sz="1100">
              <a:solidFill>
                <a:srgbClr val="FF0000"/>
              </a:solidFill>
              <a:effectLst/>
              <a:latin typeface="+mn-lt"/>
              <a:ea typeface="+mn-ea"/>
              <a:cs typeface="+mn-cs"/>
            </a:rPr>
            <a:t>建築面積増加部分に係る</a:t>
          </a:r>
          <a:r>
            <a:rPr kumimoji="1" lang="ja-JP" altLang="en-US" sz="1100">
              <a:solidFill>
                <a:srgbClr val="FF0000"/>
              </a:solidFill>
              <a:effectLst/>
              <a:latin typeface="+mn-lt"/>
              <a:ea typeface="+mn-ea"/>
              <a:cs typeface="+mn-cs"/>
            </a:rPr>
            <a:t>施設本体建設費（既存部分の撤去費用やストール等附帯部分を除く）</a:t>
          </a:r>
          <a:r>
            <a:rPr kumimoji="1" lang="ja-JP" altLang="ja-JP" sz="1100">
              <a:solidFill>
                <a:srgbClr val="FF0000"/>
              </a:solidFill>
              <a:effectLst/>
              <a:latin typeface="+mn-lt"/>
              <a:ea typeface="+mn-ea"/>
              <a:cs typeface="+mn-cs"/>
            </a:rPr>
            <a:t>を内数で記載してください。</a:t>
          </a:r>
          <a:endParaRPr lang="ja-JP" altLang="ja-JP">
            <a:solidFill>
              <a:srgbClr val="FF0000"/>
            </a:solidFill>
            <a:effectLst/>
          </a:endParaRPr>
        </a:p>
        <a:p>
          <a:pPr rtl="0" eaLnBrk="1" latinLnBrk="0" hangingPunct="1"/>
          <a:r>
            <a:rPr kumimoji="1" lang="ja-JP" altLang="ja-JP" sz="1100">
              <a:solidFill>
                <a:srgbClr val="FF0000"/>
              </a:solidFill>
              <a:effectLst/>
              <a:latin typeface="+mn-lt"/>
              <a:ea typeface="+mn-ea"/>
              <a:cs typeface="+mn-cs"/>
            </a:rPr>
            <a:t>数量等の欄に、増加面積を記載し、図面も添付してください。</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5</xdr:col>
      <xdr:colOff>168088</xdr:colOff>
      <xdr:row>24</xdr:row>
      <xdr:rowOff>1</xdr:rowOff>
    </xdr:from>
    <xdr:to>
      <xdr:col>9</xdr:col>
      <xdr:colOff>800099</xdr:colOff>
      <xdr:row>25</xdr:row>
      <xdr:rowOff>0</xdr:rowOff>
    </xdr:to>
    <xdr:sp macro="" textlink="">
      <xdr:nvSpPr>
        <xdr:cNvPr id="7" name="線吹き出し 2 (枠付き) 6">
          <a:extLst>
            <a:ext uri="{FF2B5EF4-FFF2-40B4-BE49-F238E27FC236}">
              <a16:creationId xmlns:a16="http://schemas.microsoft.com/office/drawing/2014/main" id="{00000000-0008-0000-0200-000007000000}"/>
            </a:ext>
          </a:extLst>
        </xdr:cNvPr>
        <xdr:cNvSpPr/>
      </xdr:nvSpPr>
      <xdr:spPr>
        <a:xfrm>
          <a:off x="2844613" y="5438776"/>
          <a:ext cx="4537261" cy="247649"/>
        </a:xfrm>
        <a:prstGeom prst="borderCallout2">
          <a:avLst>
            <a:gd name="adj1" fmla="val 41478"/>
            <a:gd name="adj2" fmla="val -1685"/>
            <a:gd name="adj3" fmla="val 50568"/>
            <a:gd name="adj4" fmla="val -15836"/>
            <a:gd name="adj5" fmla="val 57375"/>
            <a:gd name="adj6" fmla="val -21182"/>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足場設置や工事用電気設備等に要する費用が含まれます。（</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5</xdr:col>
      <xdr:colOff>168088</xdr:colOff>
      <xdr:row>25</xdr:row>
      <xdr:rowOff>67235</xdr:rowOff>
    </xdr:from>
    <xdr:to>
      <xdr:col>9</xdr:col>
      <xdr:colOff>800100</xdr:colOff>
      <xdr:row>26</xdr:row>
      <xdr:rowOff>67233</xdr:rowOff>
    </xdr:to>
    <xdr:sp macro="" textlink="">
      <xdr:nvSpPr>
        <xdr:cNvPr id="8" name="線吹き出し 2 (枠付き) 7">
          <a:extLst>
            <a:ext uri="{FF2B5EF4-FFF2-40B4-BE49-F238E27FC236}">
              <a16:creationId xmlns:a16="http://schemas.microsoft.com/office/drawing/2014/main" id="{00000000-0008-0000-0200-000008000000}"/>
            </a:ext>
          </a:extLst>
        </xdr:cNvPr>
        <xdr:cNvSpPr/>
      </xdr:nvSpPr>
      <xdr:spPr>
        <a:xfrm>
          <a:off x="2844613" y="5753660"/>
          <a:ext cx="4537262" cy="247648"/>
        </a:xfrm>
        <a:prstGeom prst="borderCallout2">
          <a:avLst>
            <a:gd name="adj1" fmla="val 41478"/>
            <a:gd name="adj2" fmla="val -1685"/>
            <a:gd name="adj3" fmla="val 32386"/>
            <a:gd name="adj4" fmla="val -15559"/>
            <a:gd name="adj5" fmla="val 30102"/>
            <a:gd name="adj6" fmla="val -21182"/>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交通誘導員など工事現場の管理運営の費用が含まれます。（</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a:t>
          </a:r>
          <a:endParaRPr kumimoji="0" lang="en-US" altLang="ja-JP" sz="1100">
            <a:solidFill>
              <a:srgbClr val="FF0000"/>
            </a:solidFill>
            <a:effectLst/>
            <a:latin typeface="+mn-lt"/>
            <a:ea typeface="+mn-ea"/>
            <a:cs typeface="+mn-cs"/>
          </a:endParaRPr>
        </a:p>
      </xdr:txBody>
    </xdr:sp>
    <xdr:clientData/>
  </xdr:twoCellAnchor>
  <xdr:twoCellAnchor>
    <xdr:from>
      <xdr:col>5</xdr:col>
      <xdr:colOff>168087</xdr:colOff>
      <xdr:row>26</xdr:row>
      <xdr:rowOff>156882</xdr:rowOff>
    </xdr:from>
    <xdr:to>
      <xdr:col>9</xdr:col>
      <xdr:colOff>790574</xdr:colOff>
      <xdr:row>27</xdr:row>
      <xdr:rowOff>156881</xdr:rowOff>
    </xdr:to>
    <xdr:sp macro="" textlink="">
      <xdr:nvSpPr>
        <xdr:cNvPr id="9" name="線吹き出し 2 (枠付き) 8">
          <a:extLst>
            <a:ext uri="{FF2B5EF4-FFF2-40B4-BE49-F238E27FC236}">
              <a16:creationId xmlns:a16="http://schemas.microsoft.com/office/drawing/2014/main" id="{00000000-0008-0000-0200-000009000000}"/>
            </a:ext>
          </a:extLst>
        </xdr:cNvPr>
        <xdr:cNvSpPr/>
      </xdr:nvSpPr>
      <xdr:spPr>
        <a:xfrm>
          <a:off x="2844612" y="6090957"/>
          <a:ext cx="4527737" cy="247649"/>
        </a:xfrm>
        <a:prstGeom prst="borderCallout2">
          <a:avLst>
            <a:gd name="adj1" fmla="val 41478"/>
            <a:gd name="adj2" fmla="val -1685"/>
            <a:gd name="adj3" fmla="val 14204"/>
            <a:gd name="adj4" fmla="val -14728"/>
            <a:gd name="adj5" fmla="val -6262"/>
            <a:gd name="adj6" fmla="val -21736"/>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rtl="0" eaLnBrk="1" latinLnBrk="0" hangingPunct="1"/>
          <a:r>
            <a:rPr kumimoji="1" lang="ja-JP" altLang="ja-JP" sz="1100">
              <a:solidFill>
                <a:srgbClr val="FF0000"/>
              </a:solidFill>
              <a:effectLst/>
              <a:latin typeface="+mn-lt"/>
              <a:ea typeface="+mn-ea"/>
              <a:cs typeface="+mn-cs"/>
            </a:rPr>
            <a:t>「一般管理費以外の費用の計の</a:t>
          </a:r>
          <a:r>
            <a:rPr kumimoji="1" lang="en-US" altLang="ja-JP" sz="1100">
              <a:solidFill>
                <a:srgbClr val="FF0000"/>
              </a:solidFill>
              <a:effectLst/>
              <a:latin typeface="+mn-lt"/>
              <a:ea typeface="+mn-ea"/>
              <a:cs typeface="+mn-cs"/>
            </a:rPr>
            <a:t>5.5</a:t>
          </a:r>
          <a:r>
            <a:rPr kumimoji="1" lang="ja-JP" altLang="ja-JP" sz="1100">
              <a:solidFill>
                <a:srgbClr val="FF0000"/>
              </a:solidFill>
              <a:effectLst/>
              <a:latin typeface="+mn-lt"/>
              <a:ea typeface="+mn-ea"/>
              <a:cs typeface="+mn-cs"/>
            </a:rPr>
            <a:t>％」を上限とします。（</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1</xdr:col>
      <xdr:colOff>44823</xdr:colOff>
      <xdr:row>55</xdr:row>
      <xdr:rowOff>47064</xdr:rowOff>
    </xdr:from>
    <xdr:to>
      <xdr:col>10</xdr:col>
      <xdr:colOff>851647</xdr:colOff>
      <xdr:row>57</xdr:row>
      <xdr:rowOff>144214</xdr:rowOff>
    </xdr:to>
    <xdr:sp macro="" textlink="">
      <xdr:nvSpPr>
        <xdr:cNvPr id="12" name="テキスト ボックス 1">
          <a:extLst>
            <a:ext uri="{FF2B5EF4-FFF2-40B4-BE49-F238E27FC236}">
              <a16:creationId xmlns:a16="http://schemas.microsoft.com/office/drawing/2014/main" id="{00000000-0008-0000-0200-00000C000000}"/>
            </a:ext>
          </a:extLst>
        </xdr:cNvPr>
        <xdr:cNvSpPr txBox="1"/>
      </xdr:nvSpPr>
      <xdr:spPr>
        <a:xfrm>
          <a:off x="235323" y="12762939"/>
          <a:ext cx="8322049" cy="459100"/>
        </a:xfrm>
        <a:prstGeom prst="rect">
          <a:avLst/>
        </a:prstGeom>
        <a:noFill/>
        <a:ln>
          <a:solidFill>
            <a:srgbClr val="FF0000"/>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solidFill>
                <a:srgbClr val="FF0000"/>
              </a:solidFill>
              <a:latin typeface="+mj-ea"/>
              <a:ea typeface="+mj-ea"/>
            </a:rPr>
            <a:t>※</a:t>
          </a:r>
          <a:r>
            <a:rPr kumimoji="1" lang="ja-JP" altLang="en-US" sz="1100">
              <a:solidFill>
                <a:srgbClr val="FF0000"/>
              </a:solidFill>
              <a:latin typeface="+mj-ea"/>
              <a:ea typeface="+mj-ea"/>
            </a:rPr>
            <a:t>当該費目に含まれる費用については、「畜産業振興事業の実施について」（平成</a:t>
          </a:r>
          <a:r>
            <a:rPr kumimoji="1" lang="en-US" altLang="ja-JP" sz="1100">
              <a:solidFill>
                <a:srgbClr val="FF0000"/>
              </a:solidFill>
              <a:latin typeface="+mj-ea"/>
              <a:ea typeface="+mj-ea"/>
            </a:rPr>
            <a:t>15</a:t>
          </a:r>
          <a:r>
            <a:rPr kumimoji="1" lang="ja-JP" altLang="en-US" sz="1100">
              <a:solidFill>
                <a:srgbClr val="FF0000"/>
              </a:solidFill>
              <a:latin typeface="+mj-ea"/>
              <a:ea typeface="+mj-ea"/>
            </a:rPr>
            <a:t>年</a:t>
          </a:r>
          <a:r>
            <a:rPr kumimoji="1" lang="en-US" altLang="ja-JP" sz="1100">
              <a:solidFill>
                <a:srgbClr val="FF0000"/>
              </a:solidFill>
              <a:latin typeface="+mj-ea"/>
              <a:ea typeface="+mj-ea"/>
            </a:rPr>
            <a:t>10</a:t>
          </a:r>
          <a:r>
            <a:rPr kumimoji="1" lang="ja-JP" altLang="en-US" sz="1100">
              <a:solidFill>
                <a:srgbClr val="FF0000"/>
              </a:solidFill>
              <a:latin typeface="+mj-ea"/>
              <a:ea typeface="+mj-ea"/>
            </a:rPr>
            <a:t>月</a:t>
          </a:r>
          <a:r>
            <a:rPr kumimoji="1" lang="en-US" altLang="ja-JP" sz="1100">
              <a:solidFill>
                <a:srgbClr val="FF0000"/>
              </a:solidFill>
              <a:latin typeface="+mj-ea"/>
              <a:ea typeface="+mj-ea"/>
            </a:rPr>
            <a:t>1</a:t>
          </a:r>
          <a:r>
            <a:rPr kumimoji="1" lang="ja-JP" altLang="en-US" sz="1100">
              <a:solidFill>
                <a:srgbClr val="FF0000"/>
              </a:solidFill>
              <a:latin typeface="+mj-ea"/>
              <a:ea typeface="+mj-ea"/>
            </a:rPr>
            <a:t>日付け</a:t>
          </a:r>
          <a:r>
            <a:rPr kumimoji="1" lang="en-US" altLang="ja-JP" sz="1100">
              <a:solidFill>
                <a:srgbClr val="FF0000"/>
              </a:solidFill>
              <a:latin typeface="+mj-ea"/>
              <a:ea typeface="+mj-ea"/>
            </a:rPr>
            <a:t>15</a:t>
          </a:r>
          <a:r>
            <a:rPr kumimoji="1" lang="ja-JP" altLang="en-US" sz="1100">
              <a:solidFill>
                <a:srgbClr val="FF0000"/>
              </a:solidFill>
              <a:latin typeface="+mj-ea"/>
              <a:ea typeface="+mj-ea"/>
            </a:rPr>
            <a:t>農畜機第</a:t>
          </a:r>
          <a:r>
            <a:rPr kumimoji="1" lang="en-US" altLang="ja-JP" sz="1100">
              <a:solidFill>
                <a:srgbClr val="FF0000"/>
              </a:solidFill>
              <a:latin typeface="+mj-ea"/>
              <a:ea typeface="+mj-ea"/>
            </a:rPr>
            <a:t>48</a:t>
          </a:r>
          <a:r>
            <a:rPr kumimoji="1" lang="ja-JP" altLang="en-US" sz="1100">
              <a:solidFill>
                <a:srgbClr val="FF0000"/>
              </a:solidFill>
              <a:latin typeface="+mj-ea"/>
              <a:ea typeface="+mj-ea"/>
            </a:rPr>
            <a:t>号－１）　</a:t>
          </a:r>
          <a:endParaRPr kumimoji="1" lang="en-US" altLang="ja-JP" sz="1100">
            <a:solidFill>
              <a:srgbClr val="FF0000"/>
            </a:solidFill>
            <a:latin typeface="+mj-ea"/>
            <a:ea typeface="+mj-ea"/>
          </a:endParaRPr>
        </a:p>
        <a:p>
          <a:r>
            <a:rPr lang="ja-JP" altLang="en-US" sz="1100">
              <a:solidFill>
                <a:srgbClr val="FF0000"/>
              </a:solidFill>
              <a:latin typeface="+mj-ea"/>
              <a:ea typeface="+mj-ea"/>
            </a:rPr>
            <a:t>　</a:t>
          </a:r>
          <a:r>
            <a:rPr lang="ja-JP" altLang="en-US" sz="1100" baseline="0">
              <a:solidFill>
                <a:srgbClr val="FF0000"/>
              </a:solidFill>
              <a:latin typeface="+mj-ea"/>
              <a:ea typeface="+mj-ea"/>
            </a:rPr>
            <a:t> </a:t>
          </a:r>
          <a:r>
            <a:rPr lang="ja-JP" altLang="en-US" sz="1100">
              <a:solidFill>
                <a:srgbClr val="FF0000"/>
              </a:solidFill>
              <a:latin typeface="+mj-ea"/>
              <a:ea typeface="+mj-ea"/>
            </a:rPr>
            <a:t>別添１の別表２～４をご確認ください。</a:t>
          </a:r>
          <a:endParaRPr kumimoji="1" lang="ja-JP" altLang="en-US" sz="1100">
            <a:solidFill>
              <a:srgbClr val="FF0000"/>
            </a:solidFill>
            <a:latin typeface="+mj-ea"/>
            <a:ea typeface="+mj-ea"/>
          </a:endParaRPr>
        </a:p>
      </xdr:txBody>
    </xdr:sp>
    <xdr:clientData/>
  </xdr:twoCellAnchor>
  <xdr:twoCellAnchor>
    <xdr:from>
      <xdr:col>1</xdr:col>
      <xdr:colOff>104775</xdr:colOff>
      <xdr:row>5</xdr:row>
      <xdr:rowOff>114301</xdr:rowOff>
    </xdr:from>
    <xdr:to>
      <xdr:col>10</xdr:col>
      <xdr:colOff>304800</xdr:colOff>
      <xdr:row>12</xdr:row>
      <xdr:rowOff>64437</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295275" y="1238251"/>
          <a:ext cx="7715250" cy="1283636"/>
        </a:xfrm>
        <a:prstGeom prst="roundRect">
          <a:avLst>
            <a:gd name="adj" fmla="val 6344"/>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・楽酪</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GO</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事業の施設整備の概算見積書は本要領で示した費目毎に整理してください。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　費目の名称を変えたり、追加した場合は補助対象にならない場合があります。</a:t>
          </a: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・導入する省力化機械装置の種類ごとに見積りを分けて記載してください。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　（</a:t>
          </a:r>
          <a:r>
            <a:rPr lang="ja-JP" altLang="en-US" sz="1400">
              <a:solidFill>
                <a:schemeClr val="tx1"/>
              </a:solidFill>
              <a:latin typeface="HG丸ｺﾞｼｯｸM-PRO" panose="020F0600000000000000" pitchFamily="50" charset="-128"/>
              <a:ea typeface="HG丸ｺﾞｼｯｸM-PRO" panose="020F0600000000000000" pitchFamily="50" charset="-128"/>
            </a:rPr>
            <a:t>同じ種類の機械を異なる建物に導入する場合は、見積もりを分けてください。）</a:t>
          </a:r>
          <a:endParaRPr kumimoji="1" lang="ja-JP" altLang="en-US"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145679</xdr:colOff>
      <xdr:row>48</xdr:row>
      <xdr:rowOff>28575</xdr:rowOff>
    </xdr:from>
    <xdr:to>
      <xdr:col>8</xdr:col>
      <xdr:colOff>438150</xdr:colOff>
      <xdr:row>49</xdr:row>
      <xdr:rowOff>44824</xdr:rowOff>
    </xdr:to>
    <xdr:sp macro="" textlink="">
      <xdr:nvSpPr>
        <xdr:cNvPr id="14" name="線吹き出し 2 (枠付き) 13">
          <a:extLst>
            <a:ext uri="{FF2B5EF4-FFF2-40B4-BE49-F238E27FC236}">
              <a16:creationId xmlns:a16="http://schemas.microsoft.com/office/drawing/2014/main" id="{00000000-0008-0000-0200-00000E000000}"/>
            </a:ext>
          </a:extLst>
        </xdr:cNvPr>
        <xdr:cNvSpPr/>
      </xdr:nvSpPr>
      <xdr:spPr>
        <a:xfrm>
          <a:off x="1355354" y="11163300"/>
          <a:ext cx="4873996" cy="206749"/>
        </a:xfrm>
        <a:prstGeom prst="borderCallout2">
          <a:avLst>
            <a:gd name="adj1" fmla="val 41478"/>
            <a:gd name="adj2" fmla="val -1685"/>
            <a:gd name="adj3" fmla="val 64204"/>
            <a:gd name="adj4" fmla="val -8049"/>
            <a:gd name="adj5" fmla="val 174569"/>
            <a:gd name="adj6" fmla="val -14152"/>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rtl="0" eaLnBrk="1" latinLnBrk="0" hangingPunct="1"/>
          <a:r>
            <a:rPr lang="ja-JP" altLang="en-US">
              <a:solidFill>
                <a:srgbClr val="FF0000"/>
              </a:solidFill>
              <a:effectLst/>
            </a:rPr>
            <a:t>補助対象外の経費が含まれていないことを確認し、</a:t>
          </a:r>
          <a:r>
            <a:rPr lang="ja-JP" altLang="en-US">
              <a:solidFill>
                <a:srgbClr val="FF0000"/>
              </a:solidFill>
              <a:effectLst/>
              <a:latin typeface="ＭＳ Ｐゴシック"/>
              <a:ea typeface="ＭＳ Ｐゴシック"/>
            </a:rPr>
            <a:t>✔を入れてください。</a:t>
          </a:r>
          <a:endParaRPr lang="ja-JP" altLang="ja-JP">
            <a:solidFill>
              <a:srgbClr val="FF0000"/>
            </a:solidFill>
            <a:effectLst/>
          </a:endParaRPr>
        </a:p>
      </xdr:txBody>
    </xdr:sp>
    <xdr:clientData/>
  </xdr:twoCellAnchor>
  <xdr:twoCellAnchor>
    <xdr:from>
      <xdr:col>2</xdr:col>
      <xdr:colOff>66675</xdr:colOff>
      <xdr:row>34</xdr:row>
      <xdr:rowOff>28575</xdr:rowOff>
    </xdr:from>
    <xdr:to>
      <xdr:col>10</xdr:col>
      <xdr:colOff>190500</xdr:colOff>
      <xdr:row>37</xdr:row>
      <xdr:rowOff>98612</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971550" y="7943850"/>
          <a:ext cx="6924675" cy="812987"/>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kumimoji="1" lang="ja-JP" altLang="en-US" sz="1400" b="1">
              <a:solidFill>
                <a:sysClr val="windowText" lastClr="000000"/>
              </a:solidFill>
            </a:rPr>
            <a:t>楽酪ＧＯ事業の概算見積書としては本様式で提出してください。</a:t>
          </a:r>
          <a:endParaRPr kumimoji="1" lang="en-US" altLang="ja-JP" sz="1400" b="1">
            <a:solidFill>
              <a:sysClr val="windowText" lastClr="000000"/>
            </a:solidFill>
          </a:endParaRPr>
        </a:p>
        <a:p>
          <a:pPr algn="ctr"/>
          <a:r>
            <a:rPr kumimoji="1" lang="ja-JP" altLang="en-US" sz="1400" b="1">
              <a:solidFill>
                <a:sysClr val="windowText" lastClr="000000"/>
              </a:solidFill>
            </a:rPr>
            <a:t>（詳細な見積書は、労働負担軽減経営体及び楽酪応援会議で保管してください。）</a:t>
          </a:r>
        </a:p>
      </xdr:txBody>
    </xdr:sp>
    <xdr:clientData/>
  </xdr:twoCellAnchor>
  <xdr:twoCellAnchor>
    <xdr:from>
      <xdr:col>5</xdr:col>
      <xdr:colOff>657225</xdr:colOff>
      <xdr:row>16</xdr:row>
      <xdr:rowOff>47625</xdr:rowOff>
    </xdr:from>
    <xdr:to>
      <xdr:col>10</xdr:col>
      <xdr:colOff>238125</xdr:colOff>
      <xdr:row>18</xdr:row>
      <xdr:rowOff>2803</xdr:rowOff>
    </xdr:to>
    <xdr:sp macro="" textlink="">
      <xdr:nvSpPr>
        <xdr:cNvPr id="15" name="線吹き出し 2 (枠付き) 3">
          <a:extLst>
            <a:ext uri="{FF2B5EF4-FFF2-40B4-BE49-F238E27FC236}">
              <a16:creationId xmlns:a16="http://schemas.microsoft.com/office/drawing/2014/main" id="{07ED8EE6-AB89-45C1-821F-63C0DBC022A1}"/>
            </a:ext>
          </a:extLst>
        </xdr:cNvPr>
        <xdr:cNvSpPr/>
      </xdr:nvSpPr>
      <xdr:spPr>
        <a:xfrm>
          <a:off x="3333750" y="3505200"/>
          <a:ext cx="4610100" cy="450478"/>
        </a:xfrm>
        <a:prstGeom prst="borderCallout2">
          <a:avLst>
            <a:gd name="adj1" fmla="val 107556"/>
            <a:gd name="adj2" fmla="val 50261"/>
            <a:gd name="adj3" fmla="val 130814"/>
            <a:gd name="adj4" fmla="val 70681"/>
            <a:gd name="adj5" fmla="val 175364"/>
            <a:gd name="adj6" fmla="val 60795"/>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r>
            <a:rPr kumimoji="1" lang="ja-JP" altLang="en-US" sz="1100">
              <a:solidFill>
                <a:srgbClr val="FF0000"/>
              </a:solidFill>
              <a:effectLst/>
              <a:latin typeface="+mn-lt"/>
              <a:ea typeface="+mn-ea"/>
              <a:cs typeface="+mn-cs"/>
            </a:rPr>
            <a:t>この単価がコスト分析の単価です。</a:t>
          </a:r>
        </a:p>
        <a:p>
          <a:pPr algn="l"/>
          <a:r>
            <a:rPr kumimoji="1" lang="ja-JP" altLang="en-US" sz="1100">
              <a:solidFill>
                <a:srgbClr val="FF0000"/>
              </a:solidFill>
            </a:rPr>
            <a:t>基準額を超える場合は、その理由、その根拠資料を提出して下さい。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9"/>
  <sheetViews>
    <sheetView showGridLines="0" showZeros="0" zoomScaleNormal="100" workbookViewId="0">
      <selection activeCell="N49" sqref="N49"/>
    </sheetView>
  </sheetViews>
  <sheetFormatPr defaultColWidth="9" defaultRowHeight="14.4" x14ac:dyDescent="0.2"/>
  <cols>
    <col min="1" max="1" width="2.44140625" style="1" customWidth="1"/>
    <col min="2" max="2" width="9.33203125" style="1" customWidth="1"/>
    <col min="3" max="3" width="4" style="1" customWidth="1"/>
    <col min="4" max="5" width="9.6640625" style="1" customWidth="1"/>
    <col min="6" max="6" width="23.21875" style="1" customWidth="1"/>
    <col min="7" max="7" width="10.88671875" style="2" customWidth="1"/>
    <col min="8" max="8" width="6.77734375" style="2" customWidth="1"/>
    <col min="9" max="9" width="10.33203125" style="2" customWidth="1"/>
    <col min="10" max="10" width="14.77734375" style="2" customWidth="1"/>
    <col min="11" max="11" width="12" style="1" customWidth="1"/>
    <col min="12" max="16384" width="9" style="1"/>
  </cols>
  <sheetData>
    <row r="1" spans="2:11" x14ac:dyDescent="0.2">
      <c r="B1" s="22" t="s">
        <v>49</v>
      </c>
    </row>
    <row r="2" spans="2:11" ht="11.25" customHeight="1" x14ac:dyDescent="0.2"/>
    <row r="3" spans="2:11" s="7" customFormat="1" ht="23.25" customHeight="1" x14ac:dyDescent="0.2">
      <c r="B3" s="244" t="s">
        <v>2</v>
      </c>
      <c r="C3" s="244"/>
      <c r="D3" s="244"/>
      <c r="E3" s="244"/>
      <c r="F3" s="244"/>
      <c r="G3" s="244"/>
      <c r="H3" s="244"/>
      <c r="I3" s="244"/>
      <c r="J3" s="244"/>
      <c r="K3" s="244"/>
    </row>
    <row r="4" spans="2:11" s="7" customFormat="1" ht="20.25" customHeight="1" x14ac:dyDescent="0.2">
      <c r="B4" s="57" t="s">
        <v>34</v>
      </c>
      <c r="C4" s="13"/>
      <c r="D4" s="13"/>
      <c r="E4" s="13"/>
      <c r="F4" s="13"/>
      <c r="G4" s="13"/>
      <c r="H4" s="13"/>
      <c r="I4" s="13"/>
      <c r="J4" s="13"/>
      <c r="K4" s="13"/>
    </row>
    <row r="5" spans="2:11" ht="19.5" customHeight="1" x14ac:dyDescent="0.2">
      <c r="B5" s="229"/>
      <c r="C5" s="229"/>
      <c r="D5" s="229"/>
      <c r="E5" s="229"/>
      <c r="F5" s="20" t="s">
        <v>14</v>
      </c>
      <c r="K5" s="5" t="s">
        <v>52</v>
      </c>
    </row>
    <row r="6" spans="2:11" ht="11.25" customHeight="1" x14ac:dyDescent="0.2">
      <c r="B6" s="2"/>
      <c r="C6" s="2"/>
      <c r="D6" s="2"/>
      <c r="E6" s="2"/>
      <c r="F6" s="2"/>
      <c r="I6" s="21" t="s">
        <v>15</v>
      </c>
      <c r="K6" s="5"/>
    </row>
    <row r="7" spans="2:11" ht="19.5" customHeight="1" x14ac:dyDescent="0.2">
      <c r="B7" s="249" t="s">
        <v>29</v>
      </c>
      <c r="C7" s="249"/>
      <c r="D7" s="248">
        <f>J46</f>
        <v>0</v>
      </c>
      <c r="E7" s="248"/>
      <c r="F7" s="12" t="s">
        <v>11</v>
      </c>
      <c r="I7" s="23"/>
      <c r="J7" s="23"/>
      <c r="K7" s="24"/>
    </row>
    <row r="8" spans="2:11" ht="11.25" customHeight="1" x14ac:dyDescent="0.2">
      <c r="B8" s="3"/>
      <c r="C8" s="3"/>
      <c r="D8" s="3"/>
      <c r="E8" s="6"/>
      <c r="F8" s="12"/>
      <c r="I8" s="23"/>
      <c r="J8" s="23"/>
      <c r="K8" s="24"/>
    </row>
    <row r="9" spans="2:11" ht="16.2" x14ac:dyDescent="0.2">
      <c r="B9" s="4" t="s">
        <v>16</v>
      </c>
      <c r="C9" s="27"/>
      <c r="D9" s="27"/>
      <c r="E9" s="28"/>
      <c r="F9" s="29"/>
      <c r="G9" s="23"/>
      <c r="I9" s="23"/>
      <c r="J9" s="23"/>
      <c r="K9" s="24"/>
    </row>
    <row r="10" spans="2:11" s="30" customFormat="1" ht="11.25" customHeight="1" x14ac:dyDescent="0.2">
      <c r="B10" s="31"/>
      <c r="C10" s="31"/>
      <c r="D10" s="31"/>
      <c r="E10" s="32"/>
      <c r="F10" s="33"/>
      <c r="G10" s="34"/>
      <c r="H10" s="34"/>
      <c r="I10" s="34"/>
      <c r="J10" s="34"/>
      <c r="K10" s="35"/>
    </row>
    <row r="11" spans="2:11" s="30" customFormat="1" ht="16.2" x14ac:dyDescent="0.2">
      <c r="B11" s="36" t="s">
        <v>17</v>
      </c>
      <c r="C11" s="37"/>
      <c r="D11" s="37"/>
      <c r="E11" s="38"/>
      <c r="F11" s="39"/>
      <c r="G11" s="40"/>
      <c r="H11" s="40"/>
      <c r="I11" s="40"/>
      <c r="J11" s="40"/>
      <c r="K11" s="41"/>
    </row>
    <row r="12" spans="2:11" s="30" customFormat="1" ht="17.25" customHeight="1" x14ac:dyDescent="0.2">
      <c r="B12" s="225"/>
      <c r="C12" s="226"/>
      <c r="D12" s="226"/>
      <c r="E12" s="226"/>
      <c r="F12" s="226"/>
      <c r="G12" s="226"/>
      <c r="H12" s="226"/>
      <c r="I12" s="226"/>
      <c r="J12" s="226"/>
      <c r="K12" s="227"/>
    </row>
    <row r="13" spans="2:11" s="30" customFormat="1" ht="17.25" customHeight="1" x14ac:dyDescent="0.2">
      <c r="B13" s="228"/>
      <c r="C13" s="229"/>
      <c r="D13" s="229"/>
      <c r="E13" s="229"/>
      <c r="F13" s="229"/>
      <c r="G13" s="229"/>
      <c r="H13" s="229"/>
      <c r="I13" s="229"/>
      <c r="J13" s="229"/>
      <c r="K13" s="230"/>
    </row>
    <row r="14" spans="2:11" s="14" customFormat="1" ht="10.5" customHeight="1" x14ac:dyDescent="0.2">
      <c r="B14" s="19"/>
      <c r="C14" s="15"/>
      <c r="D14" s="15"/>
      <c r="E14" s="16"/>
      <c r="F14" s="17"/>
      <c r="G14" s="18"/>
      <c r="H14" s="18"/>
      <c r="I14" s="25"/>
      <c r="J14" s="25"/>
      <c r="K14" s="26"/>
    </row>
    <row r="15" spans="2:11" s="14" customFormat="1" ht="24" customHeight="1" thickBot="1" x14ac:dyDescent="0.25">
      <c r="B15" s="232" t="s">
        <v>35</v>
      </c>
      <c r="C15" s="232"/>
      <c r="D15" s="232"/>
      <c r="E15" s="239"/>
      <c r="F15" s="239"/>
      <c r="G15" s="239"/>
      <c r="H15" s="18"/>
      <c r="I15" s="25"/>
      <c r="J15" s="25"/>
      <c r="K15" s="26"/>
    </row>
    <row r="16" spans="2:11" s="2" customFormat="1" ht="27" customHeight="1" thickBot="1" x14ac:dyDescent="0.25">
      <c r="B16" s="215"/>
      <c r="C16" s="216"/>
      <c r="D16" s="216"/>
      <c r="E16" s="216"/>
      <c r="F16" s="217"/>
      <c r="G16" s="218" t="s">
        <v>3</v>
      </c>
      <c r="H16" s="217" t="s">
        <v>4</v>
      </c>
      <c r="I16" s="217" t="s">
        <v>5</v>
      </c>
      <c r="J16" s="217" t="s">
        <v>6</v>
      </c>
      <c r="K16" s="219" t="s">
        <v>8</v>
      </c>
    </row>
    <row r="17" spans="2:11" ht="20.100000000000001" customHeight="1" thickTop="1" x14ac:dyDescent="0.2">
      <c r="B17" s="231" t="s">
        <v>24</v>
      </c>
      <c r="C17" s="232"/>
      <c r="D17" s="240"/>
      <c r="E17" s="240"/>
      <c r="F17" s="241"/>
      <c r="G17" s="8"/>
      <c r="H17" s="9"/>
      <c r="I17" s="66"/>
      <c r="J17" s="67">
        <f>SUM(J18,J29)</f>
        <v>0</v>
      </c>
      <c r="K17" s="199"/>
    </row>
    <row r="18" spans="2:11" ht="20.100000000000001" customHeight="1" x14ac:dyDescent="0.2">
      <c r="B18" s="200" t="s">
        <v>30</v>
      </c>
      <c r="C18" s="45"/>
      <c r="D18" s="51"/>
      <c r="E18" s="45"/>
      <c r="F18" s="45"/>
      <c r="G18" s="47"/>
      <c r="H18" s="48"/>
      <c r="I18" s="68"/>
      <c r="J18" s="69">
        <f>SUM(J19,J21:J28)</f>
        <v>0</v>
      </c>
      <c r="K18" s="201"/>
    </row>
    <row r="19" spans="2:11" ht="20.100000000000001" customHeight="1" thickBot="1" x14ac:dyDescent="0.25">
      <c r="B19" s="202"/>
      <c r="C19" s="3" t="s">
        <v>32</v>
      </c>
      <c r="D19" s="51"/>
      <c r="E19" s="45"/>
      <c r="F19" s="45"/>
      <c r="G19" s="61"/>
      <c r="H19" s="59"/>
      <c r="I19" s="70"/>
      <c r="J19" s="69"/>
      <c r="K19" s="201"/>
    </row>
    <row r="20" spans="2:11" ht="20.100000000000001" customHeight="1" thickBot="1" x14ac:dyDescent="0.25">
      <c r="B20" s="202"/>
      <c r="C20" s="50"/>
      <c r="D20" s="52" t="s">
        <v>36</v>
      </c>
      <c r="E20" s="10"/>
      <c r="F20" s="10"/>
      <c r="G20" s="62"/>
      <c r="H20" s="49" t="s">
        <v>7</v>
      </c>
      <c r="I20" s="71" t="str">
        <f>IFERROR(J20/G20,"")</f>
        <v/>
      </c>
      <c r="J20" s="72"/>
      <c r="K20" s="164"/>
    </row>
    <row r="21" spans="2:11" ht="20.100000000000001" customHeight="1" x14ac:dyDescent="0.2">
      <c r="B21" s="202"/>
      <c r="C21" s="53" t="s">
        <v>12</v>
      </c>
      <c r="D21" s="10"/>
      <c r="E21" s="10"/>
      <c r="F21" s="10"/>
      <c r="G21" s="62"/>
      <c r="H21" s="58"/>
      <c r="I21" s="73"/>
      <c r="J21" s="72"/>
      <c r="K21" s="203"/>
    </row>
    <row r="22" spans="2:11" ht="20.100000000000001" customHeight="1" x14ac:dyDescent="0.2">
      <c r="B22" s="202"/>
      <c r="C22" s="53" t="s">
        <v>13</v>
      </c>
      <c r="D22" s="10"/>
      <c r="E22" s="10"/>
      <c r="F22" s="10"/>
      <c r="G22" s="62"/>
      <c r="H22" s="58"/>
      <c r="I22" s="73"/>
      <c r="J22" s="72"/>
      <c r="K22" s="203"/>
    </row>
    <row r="23" spans="2:11" ht="20.100000000000001" customHeight="1" x14ac:dyDescent="0.2">
      <c r="B23" s="202"/>
      <c r="C23" s="53" t="s">
        <v>9</v>
      </c>
      <c r="D23" s="10"/>
      <c r="E23" s="10"/>
      <c r="F23" s="10"/>
      <c r="G23" s="62"/>
      <c r="H23" s="58"/>
      <c r="I23" s="73"/>
      <c r="J23" s="72"/>
      <c r="K23" s="203"/>
    </row>
    <row r="24" spans="2:11" ht="20.100000000000001" customHeight="1" x14ac:dyDescent="0.2">
      <c r="B24" s="202"/>
      <c r="C24" s="53" t="s">
        <v>10</v>
      </c>
      <c r="D24" s="10"/>
      <c r="E24" s="10"/>
      <c r="F24" s="10"/>
      <c r="G24" s="62"/>
      <c r="H24" s="58"/>
      <c r="I24" s="73"/>
      <c r="J24" s="72"/>
      <c r="K24" s="203"/>
    </row>
    <row r="25" spans="2:11" ht="20.100000000000001" customHeight="1" x14ac:dyDescent="0.2">
      <c r="B25" s="202"/>
      <c r="C25" s="52" t="s">
        <v>0</v>
      </c>
      <c r="D25" s="10"/>
      <c r="E25" s="10"/>
      <c r="F25" s="10"/>
      <c r="G25" s="62"/>
      <c r="H25" s="58"/>
      <c r="I25" s="73"/>
      <c r="J25" s="72"/>
      <c r="K25" s="203"/>
    </row>
    <row r="26" spans="2:11" ht="20.100000000000001" customHeight="1" x14ac:dyDescent="0.2">
      <c r="B26" s="202"/>
      <c r="C26" s="52" t="s">
        <v>1</v>
      </c>
      <c r="D26" s="45"/>
      <c r="E26" s="10"/>
      <c r="F26" s="10"/>
      <c r="G26" s="62"/>
      <c r="H26" s="58"/>
      <c r="I26" s="73"/>
      <c r="J26" s="72"/>
      <c r="K26" s="203"/>
    </row>
    <row r="27" spans="2:11" ht="20.100000000000001" customHeight="1" x14ac:dyDescent="0.2">
      <c r="B27" s="202"/>
      <c r="C27" s="52" t="s">
        <v>27</v>
      </c>
      <c r="D27" s="10"/>
      <c r="E27" s="10"/>
      <c r="F27" s="11"/>
      <c r="G27" s="62"/>
      <c r="H27" s="58"/>
      <c r="I27" s="73"/>
      <c r="J27" s="72"/>
      <c r="K27" s="203"/>
    </row>
    <row r="28" spans="2:11" ht="20.100000000000001" customHeight="1" x14ac:dyDescent="0.2">
      <c r="B28" s="204"/>
      <c r="C28" s="3"/>
      <c r="D28" s="45"/>
      <c r="E28" s="45"/>
      <c r="F28" s="46"/>
      <c r="G28" s="63"/>
      <c r="H28" s="60"/>
      <c r="I28" s="68"/>
      <c r="J28" s="74"/>
      <c r="K28" s="201"/>
    </row>
    <row r="29" spans="2:11" ht="20.100000000000001" customHeight="1" x14ac:dyDescent="0.2">
      <c r="B29" s="205" t="s">
        <v>31</v>
      </c>
      <c r="C29" s="45"/>
      <c r="D29" s="45"/>
      <c r="E29" s="45"/>
      <c r="F29" s="46"/>
      <c r="G29" s="61"/>
      <c r="H29" s="59"/>
      <c r="I29" s="75"/>
      <c r="J29" s="69"/>
      <c r="K29" s="201"/>
    </row>
    <row r="30" spans="2:11" ht="20.100000000000001" customHeight="1" x14ac:dyDescent="0.2">
      <c r="B30" s="206"/>
      <c r="C30" s="54"/>
      <c r="D30" s="54"/>
      <c r="E30" s="54"/>
      <c r="F30" s="55"/>
      <c r="G30" s="64"/>
      <c r="H30" s="56"/>
      <c r="I30" s="76"/>
      <c r="J30" s="77"/>
      <c r="K30" s="207"/>
    </row>
    <row r="31" spans="2:11" ht="20.100000000000001" customHeight="1" x14ac:dyDescent="0.2">
      <c r="B31" s="231" t="s">
        <v>24</v>
      </c>
      <c r="C31" s="232"/>
      <c r="D31" s="242"/>
      <c r="E31" s="242"/>
      <c r="F31" s="243"/>
      <c r="G31" s="65"/>
      <c r="H31" s="9"/>
      <c r="I31" s="66"/>
      <c r="J31" s="67">
        <f>SUM(J32,J43)</f>
        <v>0</v>
      </c>
      <c r="K31" s="199"/>
    </row>
    <row r="32" spans="2:11" ht="20.100000000000001" customHeight="1" x14ac:dyDescent="0.2">
      <c r="B32" s="200" t="s">
        <v>30</v>
      </c>
      <c r="C32" s="45"/>
      <c r="D32" s="51"/>
      <c r="E32" s="45"/>
      <c r="F32" s="45"/>
      <c r="G32" s="63"/>
      <c r="H32" s="48"/>
      <c r="I32" s="68"/>
      <c r="J32" s="69">
        <f>SUM(J33,J35:J42)</f>
        <v>0</v>
      </c>
      <c r="K32" s="201"/>
    </row>
    <row r="33" spans="2:11" ht="20.100000000000001" customHeight="1" thickBot="1" x14ac:dyDescent="0.25">
      <c r="B33" s="202"/>
      <c r="C33" s="3" t="s">
        <v>32</v>
      </c>
      <c r="D33" s="51"/>
      <c r="E33" s="45"/>
      <c r="F33" s="45"/>
      <c r="G33" s="61"/>
      <c r="H33" s="59"/>
      <c r="I33" s="70"/>
      <c r="J33" s="69"/>
      <c r="K33" s="201"/>
    </row>
    <row r="34" spans="2:11" ht="20.100000000000001" customHeight="1" thickBot="1" x14ac:dyDescent="0.25">
      <c r="B34" s="202"/>
      <c r="C34" s="50"/>
      <c r="D34" s="52" t="s">
        <v>33</v>
      </c>
      <c r="E34" s="10"/>
      <c r="F34" s="10"/>
      <c r="G34" s="62"/>
      <c r="H34" s="49" t="s">
        <v>7</v>
      </c>
      <c r="I34" s="71" t="str">
        <f>IFERROR(J34/G34,"")</f>
        <v/>
      </c>
      <c r="J34" s="72"/>
      <c r="K34" s="164"/>
    </row>
    <row r="35" spans="2:11" ht="20.100000000000001" customHeight="1" x14ac:dyDescent="0.2">
      <c r="B35" s="202"/>
      <c r="C35" s="53" t="s">
        <v>12</v>
      </c>
      <c r="D35" s="10"/>
      <c r="E35" s="10"/>
      <c r="F35" s="10"/>
      <c r="G35" s="62"/>
      <c r="H35" s="58"/>
      <c r="I35" s="73"/>
      <c r="J35" s="72"/>
      <c r="K35" s="203"/>
    </row>
    <row r="36" spans="2:11" ht="20.100000000000001" customHeight="1" x14ac:dyDescent="0.2">
      <c r="B36" s="202"/>
      <c r="C36" s="53" t="s">
        <v>13</v>
      </c>
      <c r="D36" s="10"/>
      <c r="E36" s="10"/>
      <c r="F36" s="10"/>
      <c r="G36" s="62"/>
      <c r="H36" s="58"/>
      <c r="I36" s="73"/>
      <c r="J36" s="72"/>
      <c r="K36" s="203"/>
    </row>
    <row r="37" spans="2:11" ht="20.100000000000001" customHeight="1" x14ac:dyDescent="0.2">
      <c r="B37" s="202"/>
      <c r="C37" s="53" t="s">
        <v>9</v>
      </c>
      <c r="D37" s="10"/>
      <c r="E37" s="10"/>
      <c r="F37" s="10"/>
      <c r="G37" s="62"/>
      <c r="H37" s="58"/>
      <c r="I37" s="73"/>
      <c r="J37" s="72"/>
      <c r="K37" s="203"/>
    </row>
    <row r="38" spans="2:11" ht="20.100000000000001" customHeight="1" x14ac:dyDescent="0.2">
      <c r="B38" s="202"/>
      <c r="C38" s="53" t="s">
        <v>10</v>
      </c>
      <c r="D38" s="10"/>
      <c r="E38" s="10"/>
      <c r="F38" s="10"/>
      <c r="G38" s="62"/>
      <c r="H38" s="58"/>
      <c r="I38" s="73"/>
      <c r="J38" s="72"/>
      <c r="K38" s="203"/>
    </row>
    <row r="39" spans="2:11" ht="20.100000000000001" customHeight="1" x14ac:dyDescent="0.2">
      <c r="B39" s="202"/>
      <c r="C39" s="52" t="s">
        <v>0</v>
      </c>
      <c r="D39" s="10"/>
      <c r="E39" s="10"/>
      <c r="F39" s="10"/>
      <c r="G39" s="62"/>
      <c r="H39" s="58"/>
      <c r="I39" s="73"/>
      <c r="J39" s="72"/>
      <c r="K39" s="203"/>
    </row>
    <row r="40" spans="2:11" ht="20.100000000000001" customHeight="1" x14ac:dyDescent="0.2">
      <c r="B40" s="202"/>
      <c r="C40" s="52" t="s">
        <v>1</v>
      </c>
      <c r="D40" s="45"/>
      <c r="E40" s="10"/>
      <c r="F40" s="10"/>
      <c r="G40" s="62"/>
      <c r="H40" s="58"/>
      <c r="I40" s="73"/>
      <c r="J40" s="72"/>
      <c r="K40" s="203"/>
    </row>
    <row r="41" spans="2:11" ht="20.100000000000001" customHeight="1" x14ac:dyDescent="0.2">
      <c r="B41" s="202"/>
      <c r="C41" s="52" t="s">
        <v>27</v>
      </c>
      <c r="D41" s="10"/>
      <c r="E41" s="10"/>
      <c r="F41" s="11"/>
      <c r="G41" s="62"/>
      <c r="H41" s="58"/>
      <c r="I41" s="73"/>
      <c r="J41" s="72"/>
      <c r="K41" s="203"/>
    </row>
    <row r="42" spans="2:11" ht="20.100000000000001" customHeight="1" x14ac:dyDescent="0.2">
      <c r="B42" s="204"/>
      <c r="C42" s="3"/>
      <c r="D42" s="45"/>
      <c r="E42" s="45"/>
      <c r="F42" s="46"/>
      <c r="G42" s="63"/>
      <c r="H42" s="48"/>
      <c r="I42" s="68"/>
      <c r="J42" s="74"/>
      <c r="K42" s="201"/>
    </row>
    <row r="43" spans="2:11" s="82" customFormat="1" ht="20.100000000000001" customHeight="1" x14ac:dyDescent="0.2">
      <c r="B43" s="168" t="s">
        <v>31</v>
      </c>
      <c r="C43" s="130"/>
      <c r="D43" s="130"/>
      <c r="E43" s="130"/>
      <c r="F43" s="131"/>
      <c r="G43" s="153"/>
      <c r="H43" s="135"/>
      <c r="I43" s="154"/>
      <c r="J43" s="155"/>
      <c r="K43" s="169"/>
    </row>
    <row r="44" spans="2:11" s="82" customFormat="1" ht="18.75" customHeight="1" thickBot="1" x14ac:dyDescent="0.25">
      <c r="B44" s="208" t="s">
        <v>47</v>
      </c>
      <c r="C44" s="209"/>
      <c r="D44" s="209"/>
      <c r="E44" s="209"/>
      <c r="F44" s="210"/>
      <c r="G44" s="211"/>
      <c r="H44" s="212"/>
      <c r="I44" s="213"/>
      <c r="J44" s="213">
        <f>SUM(J17,J31)</f>
        <v>0</v>
      </c>
      <c r="K44" s="214"/>
    </row>
    <row r="45" spans="2:11" s="82" customFormat="1" ht="20.100000000000001" customHeight="1" thickBot="1" x14ac:dyDescent="0.25">
      <c r="B45" s="175" t="s">
        <v>48</v>
      </c>
      <c r="C45" s="176"/>
      <c r="D45" s="176"/>
      <c r="E45" s="176"/>
      <c r="F45" s="177"/>
      <c r="G45" s="178"/>
      <c r="H45" s="179"/>
      <c r="I45" s="180"/>
      <c r="J45" s="181"/>
      <c r="K45" s="182"/>
    </row>
    <row r="46" spans="2:11" ht="20.100000000000001" customHeight="1" x14ac:dyDescent="0.2">
      <c r="B46" s="245" t="s">
        <v>25</v>
      </c>
      <c r="C46" s="246"/>
      <c r="D46" s="246"/>
      <c r="E46" s="246"/>
      <c r="F46" s="246"/>
      <c r="G46" s="246"/>
      <c r="H46" s="246"/>
      <c r="I46" s="247"/>
      <c r="J46" s="220">
        <f>J44+J45</f>
        <v>0</v>
      </c>
      <c r="K46" s="196"/>
    </row>
    <row r="47" spans="2:11" ht="20.100000000000001" customHeight="1" x14ac:dyDescent="0.2">
      <c r="B47" s="233" t="s">
        <v>28</v>
      </c>
      <c r="C47" s="234"/>
      <c r="D47" s="234"/>
      <c r="E47" s="234"/>
      <c r="F47" s="234"/>
      <c r="G47" s="234"/>
      <c r="H47" s="234"/>
      <c r="I47" s="235"/>
      <c r="J47" s="221">
        <f>J46*0.08</f>
        <v>0</v>
      </c>
      <c r="K47" s="197"/>
    </row>
    <row r="48" spans="2:11" ht="20.100000000000001" customHeight="1" thickBot="1" x14ac:dyDescent="0.25">
      <c r="B48" s="236" t="s">
        <v>26</v>
      </c>
      <c r="C48" s="237"/>
      <c r="D48" s="237"/>
      <c r="E48" s="237"/>
      <c r="F48" s="237"/>
      <c r="G48" s="237"/>
      <c r="H48" s="237"/>
      <c r="I48" s="238"/>
      <c r="J48" s="222">
        <f>SUM(J46:J47)</f>
        <v>0</v>
      </c>
      <c r="K48" s="198"/>
    </row>
    <row r="49" spans="2:11" ht="15" thickBot="1" x14ac:dyDescent="0.25"/>
    <row r="50" spans="2:11" ht="38.25" customHeight="1" thickBot="1" x14ac:dyDescent="0.25">
      <c r="B50" s="138"/>
      <c r="C50" s="43" t="s">
        <v>44</v>
      </c>
      <c r="D50" s="43"/>
      <c r="E50" s="43"/>
      <c r="F50" s="43"/>
      <c r="G50" s="43"/>
      <c r="H50" s="44"/>
      <c r="I50" s="44"/>
      <c r="J50" s="44"/>
      <c r="K50" s="44"/>
    </row>
    <row r="51" spans="2:11" x14ac:dyDescent="0.2">
      <c r="B51" s="5" t="s">
        <v>19</v>
      </c>
      <c r="C51" s="42" t="s">
        <v>22</v>
      </c>
    </row>
    <row r="52" spans="2:11" x14ac:dyDescent="0.2">
      <c r="B52" s="5" t="s">
        <v>20</v>
      </c>
      <c r="C52" s="224" t="s">
        <v>23</v>
      </c>
      <c r="D52" s="224"/>
      <c r="E52" s="224"/>
      <c r="F52" s="224"/>
      <c r="G52" s="224"/>
      <c r="H52" s="224"/>
      <c r="I52" s="224"/>
      <c r="J52" s="224"/>
      <c r="K52" s="224"/>
    </row>
    <row r="53" spans="2:11" x14ac:dyDescent="0.2">
      <c r="B53" s="5"/>
      <c r="C53" s="224"/>
      <c r="D53" s="224"/>
      <c r="E53" s="224"/>
      <c r="F53" s="224"/>
      <c r="G53" s="224"/>
      <c r="H53" s="224"/>
      <c r="I53" s="224"/>
      <c r="J53" s="224"/>
      <c r="K53" s="224"/>
    </row>
    <row r="54" spans="2:11" x14ac:dyDescent="0.2">
      <c r="B54" s="5" t="s">
        <v>21</v>
      </c>
      <c r="C54" s="42" t="s">
        <v>18</v>
      </c>
    </row>
    <row r="55" spans="2:11" x14ac:dyDescent="0.2">
      <c r="B55" s="2"/>
    </row>
    <row r="56" spans="2:11" x14ac:dyDescent="0.2">
      <c r="B56" s="2"/>
    </row>
    <row r="57" spans="2:11" x14ac:dyDescent="0.2">
      <c r="B57" s="2"/>
    </row>
    <row r="58" spans="2:11" x14ac:dyDescent="0.2">
      <c r="B58" s="2"/>
    </row>
    <row r="59" spans="2:11" x14ac:dyDescent="0.2">
      <c r="B59" s="2"/>
    </row>
  </sheetData>
  <mergeCells count="15">
    <mergeCell ref="B3:K3"/>
    <mergeCell ref="B46:I46"/>
    <mergeCell ref="B5:E5"/>
    <mergeCell ref="D7:E7"/>
    <mergeCell ref="B7:C7"/>
    <mergeCell ref="C52:K53"/>
    <mergeCell ref="B12:K13"/>
    <mergeCell ref="B17:C17"/>
    <mergeCell ref="B47:I47"/>
    <mergeCell ref="B48:I48"/>
    <mergeCell ref="B31:C31"/>
    <mergeCell ref="B15:D15"/>
    <mergeCell ref="E15:G15"/>
    <mergeCell ref="D17:F17"/>
    <mergeCell ref="D31:F31"/>
  </mergeCells>
  <phoneticPr fontId="1"/>
  <printOptions horizontalCentered="1"/>
  <pageMargins left="0.70866141732283472" right="0.70866141732283472" top="0.59055118110236227" bottom="0.31496062992125984" header="0.31496062992125984" footer="0.15748031496062992"/>
  <pageSetup paperSize="9" scale="81" fitToHeight="0" orientation="portrait" r:id="rId1"/>
  <headerFooter differentFirst="1">
    <oddHeader>&amp;L機密性○情報&amp;R○○限り</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59"/>
  <sheetViews>
    <sheetView showGridLines="0" showZeros="0" topLeftCell="A28" zoomScale="85" zoomScaleNormal="85" workbookViewId="0">
      <selection activeCell="K6" sqref="K6"/>
    </sheetView>
  </sheetViews>
  <sheetFormatPr defaultColWidth="9" defaultRowHeight="14.4" x14ac:dyDescent="0.2"/>
  <cols>
    <col min="1" max="1" width="2.44140625" style="82" customWidth="1"/>
    <col min="2" max="2" width="9.33203125" style="82" customWidth="1"/>
    <col min="3" max="3" width="4" style="82" customWidth="1"/>
    <col min="4" max="5" width="9.6640625" style="82" customWidth="1"/>
    <col min="6" max="6" width="23.21875" style="82" customWidth="1"/>
    <col min="7" max="7" width="10.88671875" style="83" customWidth="1"/>
    <col min="8" max="8" width="6.77734375" style="83" customWidth="1"/>
    <col min="9" max="9" width="10.33203125" style="83" customWidth="1"/>
    <col min="10" max="10" width="14.77734375" style="83" customWidth="1"/>
    <col min="11" max="11" width="12" style="82" customWidth="1"/>
    <col min="12" max="16384" width="9" style="82"/>
  </cols>
  <sheetData>
    <row r="1" spans="2:11" x14ac:dyDescent="0.2">
      <c r="B1" s="81" t="s">
        <v>49</v>
      </c>
    </row>
    <row r="2" spans="2:11" ht="11.25" customHeight="1" x14ac:dyDescent="0.2"/>
    <row r="3" spans="2:11" s="84" customFormat="1" ht="23.25" customHeight="1" x14ac:dyDescent="0.2">
      <c r="B3" s="250" t="s">
        <v>2</v>
      </c>
      <c r="C3" s="250"/>
      <c r="D3" s="250"/>
      <c r="E3" s="250"/>
      <c r="F3" s="250"/>
      <c r="G3" s="250"/>
      <c r="H3" s="250"/>
      <c r="I3" s="250"/>
      <c r="J3" s="250"/>
      <c r="K3" s="250"/>
    </row>
    <row r="4" spans="2:11" s="84" customFormat="1" ht="20.25" customHeight="1" x14ac:dyDescent="0.2">
      <c r="B4" s="85" t="s">
        <v>34</v>
      </c>
      <c r="C4" s="86"/>
      <c r="D4" s="86"/>
      <c r="E4" s="86"/>
      <c r="F4" s="86"/>
      <c r="G4" s="86"/>
      <c r="H4" s="86"/>
      <c r="I4" s="86"/>
      <c r="J4" s="86"/>
      <c r="K4" s="86"/>
    </row>
    <row r="5" spans="2:11" ht="19.5" customHeight="1" x14ac:dyDescent="0.2">
      <c r="B5" s="251" t="s">
        <v>37</v>
      </c>
      <c r="C5" s="251"/>
      <c r="D5" s="251"/>
      <c r="E5" s="251"/>
      <c r="F5" s="87" t="s">
        <v>14</v>
      </c>
      <c r="K5" s="88" t="s">
        <v>51</v>
      </c>
    </row>
    <row r="6" spans="2:11" ht="11.25" customHeight="1" x14ac:dyDescent="0.2">
      <c r="B6" s="83"/>
      <c r="C6" s="83"/>
      <c r="D6" s="83"/>
      <c r="E6" s="83"/>
      <c r="F6" s="83"/>
      <c r="I6" s="89" t="s">
        <v>15</v>
      </c>
      <c r="K6" s="90"/>
    </row>
    <row r="7" spans="2:11" ht="19.5" customHeight="1" x14ac:dyDescent="0.2">
      <c r="B7" s="252" t="s">
        <v>29</v>
      </c>
      <c r="C7" s="252"/>
      <c r="D7" s="253">
        <f>J46</f>
        <v>2500000</v>
      </c>
      <c r="E7" s="253"/>
      <c r="F7" s="91" t="s">
        <v>11</v>
      </c>
      <c r="I7" s="264" t="s">
        <v>39</v>
      </c>
      <c r="J7" s="265"/>
      <c r="K7" s="265"/>
    </row>
    <row r="8" spans="2:11" ht="11.25" customHeight="1" x14ac:dyDescent="0.2">
      <c r="B8" s="92"/>
      <c r="C8" s="92"/>
      <c r="D8" s="92"/>
      <c r="E8" s="93"/>
      <c r="F8" s="91"/>
      <c r="I8" s="265"/>
      <c r="J8" s="265"/>
      <c r="K8" s="265"/>
    </row>
    <row r="9" spans="2:11" ht="17.25" customHeight="1" x14ac:dyDescent="0.2">
      <c r="B9" s="94" t="s">
        <v>16</v>
      </c>
      <c r="C9" s="255" t="s">
        <v>38</v>
      </c>
      <c r="D9" s="255"/>
      <c r="E9" s="255"/>
      <c r="F9" s="255"/>
      <c r="G9" s="255"/>
      <c r="I9" s="265"/>
      <c r="J9" s="265"/>
      <c r="K9" s="265"/>
    </row>
    <row r="10" spans="2:11" ht="11.25" customHeight="1" x14ac:dyDescent="0.2">
      <c r="B10" s="92"/>
      <c r="C10" s="92"/>
      <c r="D10" s="92"/>
      <c r="E10" s="93"/>
      <c r="F10" s="91"/>
      <c r="K10" s="95"/>
    </row>
    <row r="11" spans="2:11" ht="16.2" x14ac:dyDescent="0.2">
      <c r="B11" s="96" t="s">
        <v>17</v>
      </c>
      <c r="C11" s="97"/>
      <c r="D11" s="97"/>
      <c r="E11" s="98"/>
      <c r="F11" s="99"/>
      <c r="G11" s="100"/>
      <c r="H11" s="100"/>
      <c r="I11" s="100"/>
      <c r="J11" s="100"/>
      <c r="K11" s="101"/>
    </row>
    <row r="12" spans="2:11" ht="17.25" customHeight="1" x14ac:dyDescent="0.2">
      <c r="B12" s="254" t="s">
        <v>46</v>
      </c>
      <c r="C12" s="255"/>
      <c r="D12" s="255"/>
      <c r="E12" s="255"/>
      <c r="F12" s="255"/>
      <c r="G12" s="255"/>
      <c r="H12" s="255"/>
      <c r="I12" s="255"/>
      <c r="J12" s="255"/>
      <c r="K12" s="256"/>
    </row>
    <row r="13" spans="2:11" ht="17.25" customHeight="1" x14ac:dyDescent="0.2">
      <c r="B13" s="257"/>
      <c r="C13" s="258"/>
      <c r="D13" s="258"/>
      <c r="E13" s="258"/>
      <c r="F13" s="258"/>
      <c r="G13" s="258"/>
      <c r="H13" s="258"/>
      <c r="I13" s="258"/>
      <c r="J13" s="258"/>
      <c r="K13" s="259"/>
    </row>
    <row r="14" spans="2:11" s="108" customFormat="1" ht="10.5" customHeight="1" x14ac:dyDescent="0.2">
      <c r="B14" s="102"/>
      <c r="C14" s="103"/>
      <c r="D14" s="103"/>
      <c r="E14" s="104"/>
      <c r="F14" s="105"/>
      <c r="G14" s="106"/>
      <c r="H14" s="106"/>
      <c r="I14" s="106"/>
      <c r="J14" s="106"/>
      <c r="K14" s="107"/>
    </row>
    <row r="15" spans="2:11" s="108" customFormat="1" ht="24" customHeight="1" thickBot="1" x14ac:dyDescent="0.25">
      <c r="B15" s="267" t="s">
        <v>35</v>
      </c>
      <c r="C15" s="267"/>
      <c r="D15" s="267"/>
      <c r="E15" s="255" t="s">
        <v>45</v>
      </c>
      <c r="F15" s="255"/>
      <c r="G15" s="255"/>
      <c r="H15" s="106"/>
      <c r="I15" s="106"/>
      <c r="J15" s="106"/>
      <c r="K15" s="107"/>
    </row>
    <row r="16" spans="2:11" s="83" customFormat="1" ht="27" customHeight="1" thickBot="1" x14ac:dyDescent="0.25">
      <c r="B16" s="170"/>
      <c r="C16" s="171"/>
      <c r="D16" s="171"/>
      <c r="E16" s="171"/>
      <c r="F16" s="172"/>
      <c r="G16" s="173" t="s">
        <v>3</v>
      </c>
      <c r="H16" s="172" t="s">
        <v>4</v>
      </c>
      <c r="I16" s="172" t="s">
        <v>5</v>
      </c>
      <c r="J16" s="172" t="s">
        <v>6</v>
      </c>
      <c r="K16" s="174" t="s">
        <v>8</v>
      </c>
    </row>
    <row r="17" spans="2:11" ht="20.100000000000001" customHeight="1" thickTop="1" x14ac:dyDescent="0.2">
      <c r="B17" s="266" t="s">
        <v>24</v>
      </c>
      <c r="C17" s="267"/>
      <c r="D17" s="268" t="s">
        <v>40</v>
      </c>
      <c r="E17" s="268"/>
      <c r="F17" s="269"/>
      <c r="G17" s="109"/>
      <c r="H17" s="110"/>
      <c r="I17" s="79"/>
      <c r="J17" s="79">
        <f>SUM(J18,J29)</f>
        <v>2350000</v>
      </c>
      <c r="K17" s="160"/>
    </row>
    <row r="18" spans="2:11" ht="20.100000000000001" customHeight="1" x14ac:dyDescent="0.2">
      <c r="B18" s="161" t="s">
        <v>30</v>
      </c>
      <c r="C18" s="112"/>
      <c r="D18" s="113"/>
      <c r="E18" s="112"/>
      <c r="F18" s="112"/>
      <c r="G18" s="114"/>
      <c r="H18" s="80"/>
      <c r="I18" s="115"/>
      <c r="J18" s="115">
        <f>SUM(J19,J21:J28)</f>
        <v>2350000</v>
      </c>
      <c r="K18" s="162"/>
    </row>
    <row r="19" spans="2:11" ht="20.100000000000001" customHeight="1" thickBot="1" x14ac:dyDescent="0.25">
      <c r="B19" s="163"/>
      <c r="C19" s="92" t="s">
        <v>32</v>
      </c>
      <c r="D19" s="113"/>
      <c r="E19" s="112"/>
      <c r="F19" s="112"/>
      <c r="G19" s="116">
        <v>150</v>
      </c>
      <c r="H19" s="80" t="s">
        <v>42</v>
      </c>
      <c r="I19" s="117"/>
      <c r="J19" s="115">
        <v>2000000</v>
      </c>
      <c r="K19" s="162"/>
    </row>
    <row r="20" spans="2:11" ht="20.100000000000001" customHeight="1" thickBot="1" x14ac:dyDescent="0.25">
      <c r="B20" s="163"/>
      <c r="C20" s="118"/>
      <c r="D20" s="119" t="s">
        <v>36</v>
      </c>
      <c r="E20" s="120"/>
      <c r="F20" s="120"/>
      <c r="G20" s="121">
        <v>50</v>
      </c>
      <c r="H20" s="122" t="s">
        <v>7</v>
      </c>
      <c r="I20" s="123">
        <f>J20/G20</f>
        <v>30000</v>
      </c>
      <c r="J20" s="124">
        <v>1500000</v>
      </c>
      <c r="K20" s="164"/>
    </row>
    <row r="21" spans="2:11" ht="20.100000000000001" customHeight="1" x14ac:dyDescent="0.2">
      <c r="B21" s="163"/>
      <c r="C21" s="125" t="s">
        <v>12</v>
      </c>
      <c r="D21" s="120"/>
      <c r="E21" s="120"/>
      <c r="F21" s="120"/>
      <c r="G21" s="121">
        <v>1</v>
      </c>
      <c r="H21" s="126" t="s">
        <v>43</v>
      </c>
      <c r="I21" s="124"/>
      <c r="J21" s="124">
        <v>150000</v>
      </c>
      <c r="K21" s="165"/>
    </row>
    <row r="22" spans="2:11" ht="20.100000000000001" customHeight="1" x14ac:dyDescent="0.2">
      <c r="B22" s="163"/>
      <c r="C22" s="125" t="s">
        <v>13</v>
      </c>
      <c r="D22" s="120"/>
      <c r="E22" s="120"/>
      <c r="F22" s="120"/>
      <c r="G22" s="121"/>
      <c r="H22" s="126"/>
      <c r="I22" s="124"/>
      <c r="J22" s="124"/>
      <c r="K22" s="165"/>
    </row>
    <row r="23" spans="2:11" ht="20.100000000000001" customHeight="1" x14ac:dyDescent="0.2">
      <c r="B23" s="163"/>
      <c r="C23" s="125" t="s">
        <v>9</v>
      </c>
      <c r="D23" s="120"/>
      <c r="E23" s="120"/>
      <c r="F23" s="120"/>
      <c r="G23" s="121"/>
      <c r="H23" s="126"/>
      <c r="I23" s="124"/>
      <c r="J23" s="124"/>
      <c r="K23" s="165"/>
    </row>
    <row r="24" spans="2:11" ht="20.100000000000001" customHeight="1" x14ac:dyDescent="0.2">
      <c r="B24" s="163"/>
      <c r="C24" s="125" t="s">
        <v>10</v>
      </c>
      <c r="D24" s="120"/>
      <c r="E24" s="120"/>
      <c r="F24" s="120"/>
      <c r="G24" s="121"/>
      <c r="H24" s="126"/>
      <c r="I24" s="124"/>
      <c r="J24" s="124"/>
      <c r="K24" s="165"/>
    </row>
    <row r="25" spans="2:11" ht="20.100000000000001" customHeight="1" x14ac:dyDescent="0.2">
      <c r="B25" s="163"/>
      <c r="C25" s="119" t="s">
        <v>0</v>
      </c>
      <c r="D25" s="120"/>
      <c r="E25" s="120"/>
      <c r="F25" s="120"/>
      <c r="G25" s="121">
        <v>1</v>
      </c>
      <c r="H25" s="126" t="s">
        <v>43</v>
      </c>
      <c r="I25" s="124"/>
      <c r="J25" s="124">
        <v>200000</v>
      </c>
      <c r="K25" s="165"/>
    </row>
    <row r="26" spans="2:11" ht="20.100000000000001" customHeight="1" x14ac:dyDescent="0.2">
      <c r="B26" s="163"/>
      <c r="C26" s="119" t="s">
        <v>1</v>
      </c>
      <c r="D26" s="112"/>
      <c r="E26" s="120"/>
      <c r="F26" s="120"/>
      <c r="G26" s="121"/>
      <c r="H26" s="126"/>
      <c r="I26" s="124"/>
      <c r="J26" s="124"/>
      <c r="K26" s="165"/>
    </row>
    <row r="27" spans="2:11" ht="20.100000000000001" customHeight="1" x14ac:dyDescent="0.2">
      <c r="B27" s="163"/>
      <c r="C27" s="119" t="s">
        <v>27</v>
      </c>
      <c r="D27" s="120"/>
      <c r="E27" s="120"/>
      <c r="F27" s="128"/>
      <c r="G27" s="121"/>
      <c r="H27" s="126"/>
      <c r="I27" s="124"/>
      <c r="J27" s="124"/>
      <c r="K27" s="165"/>
    </row>
    <row r="28" spans="2:11" ht="20.100000000000001" customHeight="1" x14ac:dyDescent="0.2">
      <c r="B28" s="166"/>
      <c r="C28" s="92"/>
      <c r="D28" s="112"/>
      <c r="E28" s="112"/>
      <c r="F28" s="129"/>
      <c r="G28" s="116"/>
      <c r="H28" s="80"/>
      <c r="I28" s="115"/>
      <c r="J28" s="115"/>
      <c r="K28" s="162"/>
    </row>
    <row r="29" spans="2:11" ht="20.100000000000001" customHeight="1" x14ac:dyDescent="0.2">
      <c r="B29" s="167" t="s">
        <v>31</v>
      </c>
      <c r="C29" s="112"/>
      <c r="D29" s="112"/>
      <c r="E29" s="112"/>
      <c r="F29" s="129"/>
      <c r="G29" s="116"/>
      <c r="H29" s="80"/>
      <c r="I29" s="115"/>
      <c r="J29" s="115"/>
      <c r="K29" s="162"/>
    </row>
    <row r="30" spans="2:11" ht="20.100000000000001" customHeight="1" x14ac:dyDescent="0.2">
      <c r="B30" s="168"/>
      <c r="C30" s="130"/>
      <c r="D30" s="130"/>
      <c r="E30" s="130"/>
      <c r="F30" s="131"/>
      <c r="G30" s="132"/>
      <c r="H30" s="133"/>
      <c r="I30" s="134"/>
      <c r="J30" s="134"/>
      <c r="K30" s="169"/>
    </row>
    <row r="31" spans="2:11" ht="20.100000000000001" customHeight="1" x14ac:dyDescent="0.2">
      <c r="B31" s="266" t="s">
        <v>24</v>
      </c>
      <c r="C31" s="267"/>
      <c r="D31" s="270"/>
      <c r="E31" s="270"/>
      <c r="F31" s="271"/>
      <c r="G31" s="136"/>
      <c r="H31" s="110"/>
      <c r="I31" s="79"/>
      <c r="J31" s="79">
        <f>SUM(J32,J43)</f>
        <v>0</v>
      </c>
      <c r="K31" s="160"/>
    </row>
    <row r="32" spans="2:11" ht="20.100000000000001" customHeight="1" x14ac:dyDescent="0.2">
      <c r="B32" s="161" t="s">
        <v>30</v>
      </c>
      <c r="C32" s="112"/>
      <c r="D32" s="113"/>
      <c r="E32" s="112"/>
      <c r="F32" s="112"/>
      <c r="G32" s="116"/>
      <c r="H32" s="80"/>
      <c r="I32" s="115"/>
      <c r="J32" s="115">
        <f>SUM(J33,J35:J42)</f>
        <v>0</v>
      </c>
      <c r="K32" s="162"/>
    </row>
    <row r="33" spans="2:11" ht="20.100000000000001" customHeight="1" thickBot="1" x14ac:dyDescent="0.25">
      <c r="B33" s="163"/>
      <c r="C33" s="92" t="s">
        <v>32</v>
      </c>
      <c r="D33" s="113"/>
      <c r="E33" s="112"/>
      <c r="F33" s="112"/>
      <c r="G33" s="116"/>
      <c r="H33" s="80"/>
      <c r="I33" s="117"/>
      <c r="J33" s="115"/>
      <c r="K33" s="162"/>
    </row>
    <row r="34" spans="2:11" ht="20.100000000000001" customHeight="1" thickBot="1" x14ac:dyDescent="0.25">
      <c r="B34" s="163"/>
      <c r="C34" s="118"/>
      <c r="D34" s="119" t="s">
        <v>33</v>
      </c>
      <c r="E34" s="120"/>
      <c r="F34" s="120"/>
      <c r="G34" s="121"/>
      <c r="H34" s="122" t="s">
        <v>7</v>
      </c>
      <c r="I34" s="123" t="str">
        <f>IFERROR(J34/G34,"")</f>
        <v/>
      </c>
      <c r="J34" s="124"/>
      <c r="K34" s="164"/>
    </row>
    <row r="35" spans="2:11" ht="20.100000000000001" customHeight="1" x14ac:dyDescent="0.2">
      <c r="B35" s="163"/>
      <c r="C35" s="125" t="s">
        <v>12</v>
      </c>
      <c r="D35" s="120"/>
      <c r="E35" s="120"/>
      <c r="F35" s="120"/>
      <c r="G35" s="121"/>
      <c r="H35" s="126"/>
      <c r="I35" s="124"/>
      <c r="J35" s="124"/>
      <c r="K35" s="165"/>
    </row>
    <row r="36" spans="2:11" ht="20.100000000000001" customHeight="1" x14ac:dyDescent="0.2">
      <c r="B36" s="163"/>
      <c r="C36" s="125" t="s">
        <v>13</v>
      </c>
      <c r="D36" s="120"/>
      <c r="E36" s="120"/>
      <c r="F36" s="120"/>
      <c r="G36" s="121"/>
      <c r="H36" s="126"/>
      <c r="I36" s="124"/>
      <c r="J36" s="124"/>
      <c r="K36" s="165"/>
    </row>
    <row r="37" spans="2:11" ht="20.100000000000001" customHeight="1" x14ac:dyDescent="0.2">
      <c r="B37" s="163"/>
      <c r="C37" s="125" t="s">
        <v>9</v>
      </c>
      <c r="D37" s="120"/>
      <c r="E37" s="120"/>
      <c r="F37" s="120"/>
      <c r="G37" s="121"/>
      <c r="H37" s="126"/>
      <c r="I37" s="124"/>
      <c r="J37" s="124"/>
      <c r="K37" s="165"/>
    </row>
    <row r="38" spans="2:11" ht="20.100000000000001" customHeight="1" x14ac:dyDescent="0.2">
      <c r="B38" s="163"/>
      <c r="C38" s="125" t="s">
        <v>10</v>
      </c>
      <c r="D38" s="120"/>
      <c r="E38" s="120"/>
      <c r="F38" s="120"/>
      <c r="G38" s="121"/>
      <c r="H38" s="126"/>
      <c r="I38" s="124"/>
      <c r="J38" s="124"/>
      <c r="K38" s="165"/>
    </row>
    <row r="39" spans="2:11" ht="20.100000000000001" customHeight="1" x14ac:dyDescent="0.2">
      <c r="B39" s="163"/>
      <c r="C39" s="119" t="s">
        <v>0</v>
      </c>
      <c r="D39" s="120"/>
      <c r="E39" s="120"/>
      <c r="F39" s="120"/>
      <c r="G39" s="121"/>
      <c r="H39" s="126"/>
      <c r="I39" s="124"/>
      <c r="J39" s="124"/>
      <c r="K39" s="165"/>
    </row>
    <row r="40" spans="2:11" ht="20.100000000000001" customHeight="1" x14ac:dyDescent="0.2">
      <c r="B40" s="163"/>
      <c r="C40" s="119" t="s">
        <v>1</v>
      </c>
      <c r="D40" s="112"/>
      <c r="E40" s="120"/>
      <c r="F40" s="120"/>
      <c r="G40" s="121"/>
      <c r="H40" s="126"/>
      <c r="I40" s="124"/>
      <c r="J40" s="124"/>
      <c r="K40" s="165"/>
    </row>
    <row r="41" spans="2:11" ht="20.100000000000001" customHeight="1" x14ac:dyDescent="0.2">
      <c r="B41" s="163"/>
      <c r="C41" s="119" t="s">
        <v>27</v>
      </c>
      <c r="D41" s="120"/>
      <c r="E41" s="120"/>
      <c r="F41" s="128"/>
      <c r="G41" s="121"/>
      <c r="H41" s="126"/>
      <c r="I41" s="124"/>
      <c r="J41" s="124"/>
      <c r="K41" s="165"/>
    </row>
    <row r="42" spans="2:11" ht="20.100000000000001" customHeight="1" x14ac:dyDescent="0.2">
      <c r="B42" s="166"/>
      <c r="C42" s="92"/>
      <c r="D42" s="112"/>
      <c r="E42" s="112"/>
      <c r="F42" s="129"/>
      <c r="G42" s="116"/>
      <c r="H42" s="80"/>
      <c r="I42" s="115"/>
      <c r="J42" s="115"/>
      <c r="K42" s="162"/>
    </row>
    <row r="43" spans="2:11" ht="20.100000000000001" customHeight="1" x14ac:dyDescent="0.2">
      <c r="B43" s="168" t="s">
        <v>31</v>
      </c>
      <c r="C43" s="130"/>
      <c r="D43" s="130"/>
      <c r="E43" s="130"/>
      <c r="F43" s="131"/>
      <c r="G43" s="132"/>
      <c r="H43" s="133"/>
      <c r="I43" s="134"/>
      <c r="J43" s="134"/>
      <c r="K43" s="169"/>
    </row>
    <row r="44" spans="2:11" ht="18.75" customHeight="1" thickBot="1" x14ac:dyDescent="0.25">
      <c r="B44" s="189" t="s">
        <v>47</v>
      </c>
      <c r="C44" s="92"/>
      <c r="D44" s="92"/>
      <c r="E44" s="92"/>
      <c r="F44" s="111"/>
      <c r="G44" s="136"/>
      <c r="H44" s="110"/>
      <c r="I44" s="79"/>
      <c r="J44" s="79">
        <f>SUM(J17,J31)</f>
        <v>2350000</v>
      </c>
      <c r="K44" s="190"/>
    </row>
    <row r="45" spans="2:11" ht="20.100000000000001" customHeight="1" thickBot="1" x14ac:dyDescent="0.25">
      <c r="B45" s="175" t="s">
        <v>48</v>
      </c>
      <c r="C45" s="176"/>
      <c r="D45" s="176"/>
      <c r="E45" s="176"/>
      <c r="F45" s="177"/>
      <c r="G45" s="193">
        <v>1</v>
      </c>
      <c r="H45" s="194" t="s">
        <v>43</v>
      </c>
      <c r="I45" s="195"/>
      <c r="J45" s="195">
        <v>150000</v>
      </c>
      <c r="K45" s="182"/>
    </row>
    <row r="46" spans="2:11" ht="20.100000000000001" customHeight="1" x14ac:dyDescent="0.2">
      <c r="B46" s="272" t="s">
        <v>25</v>
      </c>
      <c r="C46" s="252"/>
      <c r="D46" s="252"/>
      <c r="E46" s="252"/>
      <c r="F46" s="252"/>
      <c r="G46" s="252"/>
      <c r="H46" s="252"/>
      <c r="I46" s="273"/>
      <c r="J46" s="191">
        <f>J44+J45</f>
        <v>2500000</v>
      </c>
      <c r="K46" s="192"/>
    </row>
    <row r="47" spans="2:11" ht="20.100000000000001" customHeight="1" x14ac:dyDescent="0.2">
      <c r="B47" s="274" t="s">
        <v>28</v>
      </c>
      <c r="C47" s="275"/>
      <c r="D47" s="275"/>
      <c r="E47" s="275"/>
      <c r="F47" s="275"/>
      <c r="G47" s="275"/>
      <c r="H47" s="275"/>
      <c r="I47" s="276"/>
      <c r="J47" s="137">
        <f>J46*0.08</f>
        <v>200000</v>
      </c>
      <c r="K47" s="185"/>
    </row>
    <row r="48" spans="2:11" ht="20.100000000000001" customHeight="1" thickBot="1" x14ac:dyDescent="0.25">
      <c r="B48" s="260" t="s">
        <v>26</v>
      </c>
      <c r="C48" s="261"/>
      <c r="D48" s="261"/>
      <c r="E48" s="261"/>
      <c r="F48" s="261"/>
      <c r="G48" s="261"/>
      <c r="H48" s="261"/>
      <c r="I48" s="262"/>
      <c r="J48" s="188">
        <f>SUM(J46:J47)</f>
        <v>2700000</v>
      </c>
      <c r="K48" s="187"/>
    </row>
    <row r="49" spans="2:11" ht="15" thickBot="1" x14ac:dyDescent="0.25"/>
    <row r="50" spans="2:11" ht="38.25" customHeight="1" thickBot="1" x14ac:dyDescent="0.25">
      <c r="B50" s="138" t="s">
        <v>41</v>
      </c>
      <c r="C50" s="43" t="s">
        <v>44</v>
      </c>
      <c r="D50" s="139"/>
      <c r="E50" s="139"/>
      <c r="F50" s="139"/>
      <c r="G50" s="139"/>
      <c r="H50" s="140"/>
      <c r="I50" s="140"/>
      <c r="J50" s="140"/>
      <c r="K50" s="140"/>
    </row>
    <row r="51" spans="2:11" x14ac:dyDescent="0.2">
      <c r="B51" s="90" t="s">
        <v>19</v>
      </c>
      <c r="C51" s="141" t="s">
        <v>22</v>
      </c>
    </row>
    <row r="52" spans="2:11" x14ac:dyDescent="0.2">
      <c r="B52" s="90" t="s">
        <v>20</v>
      </c>
      <c r="C52" s="263" t="s">
        <v>23</v>
      </c>
      <c r="D52" s="263"/>
      <c r="E52" s="263"/>
      <c r="F52" s="263"/>
      <c r="G52" s="263"/>
      <c r="H52" s="263"/>
      <c r="I52" s="263"/>
      <c r="J52" s="263"/>
      <c r="K52" s="263"/>
    </row>
    <row r="53" spans="2:11" x14ac:dyDescent="0.2">
      <c r="B53" s="90"/>
      <c r="C53" s="263"/>
      <c r="D53" s="263"/>
      <c r="E53" s="263"/>
      <c r="F53" s="263"/>
      <c r="G53" s="263"/>
      <c r="H53" s="263"/>
      <c r="I53" s="263"/>
      <c r="J53" s="263"/>
      <c r="K53" s="263"/>
    </row>
    <row r="54" spans="2:11" x14ac:dyDescent="0.2">
      <c r="B54" s="90" t="s">
        <v>21</v>
      </c>
      <c r="C54" s="141" t="s">
        <v>18</v>
      </c>
    </row>
    <row r="55" spans="2:11" x14ac:dyDescent="0.2">
      <c r="B55" s="83"/>
    </row>
    <row r="56" spans="2:11" x14ac:dyDescent="0.2">
      <c r="B56" s="83"/>
    </row>
    <row r="57" spans="2:11" x14ac:dyDescent="0.2">
      <c r="B57" s="83"/>
    </row>
    <row r="58" spans="2:11" x14ac:dyDescent="0.2">
      <c r="B58" s="83"/>
    </row>
    <row r="59" spans="2:11" x14ac:dyDescent="0.2">
      <c r="B59" s="83"/>
    </row>
  </sheetData>
  <mergeCells count="17">
    <mergeCell ref="B48:I48"/>
    <mergeCell ref="C52:K53"/>
    <mergeCell ref="C9:G9"/>
    <mergeCell ref="I7:K9"/>
    <mergeCell ref="B17:C17"/>
    <mergeCell ref="D17:F17"/>
    <mergeCell ref="B31:C31"/>
    <mergeCell ref="D31:F31"/>
    <mergeCell ref="B46:I46"/>
    <mergeCell ref="B47:I47"/>
    <mergeCell ref="B15:D15"/>
    <mergeCell ref="E15:G15"/>
    <mergeCell ref="B3:K3"/>
    <mergeCell ref="B5:E5"/>
    <mergeCell ref="B7:C7"/>
    <mergeCell ref="D7:E7"/>
    <mergeCell ref="B12:K13"/>
  </mergeCells>
  <phoneticPr fontId="1"/>
  <printOptions horizontalCentered="1"/>
  <pageMargins left="0.70866141732283472" right="0.70866141732283472" top="0.59055118110236227" bottom="0.31496062992125984" header="0.31496062992125984" footer="0.15748031496062992"/>
  <pageSetup paperSize="9" scale="80" fitToHeight="0"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59"/>
  <sheetViews>
    <sheetView showGridLines="0" showZeros="0" tabSelected="1" view="pageBreakPreview" zoomScale="85" zoomScaleNormal="85" zoomScaleSheetLayoutView="85" workbookViewId="0">
      <selection activeCell="R16" sqref="R16"/>
    </sheetView>
  </sheetViews>
  <sheetFormatPr defaultColWidth="9" defaultRowHeight="14.4" x14ac:dyDescent="0.2"/>
  <cols>
    <col min="1" max="1" width="2.44140625" style="82" customWidth="1"/>
    <col min="2" max="2" width="9.33203125" style="82" customWidth="1"/>
    <col min="3" max="3" width="4" style="82" customWidth="1"/>
    <col min="4" max="5" width="9.6640625" style="82" customWidth="1"/>
    <col min="6" max="6" width="23.21875" style="82" customWidth="1"/>
    <col min="7" max="7" width="10.88671875" style="83" customWidth="1"/>
    <col min="8" max="8" width="6.77734375" style="83" customWidth="1"/>
    <col min="9" max="9" width="10.33203125" style="83" customWidth="1"/>
    <col min="10" max="10" width="14.77734375" style="83" customWidth="1"/>
    <col min="11" max="11" width="12" style="82" customWidth="1"/>
    <col min="12" max="12" width="2.33203125" style="82" customWidth="1"/>
    <col min="13" max="16384" width="9" style="82"/>
  </cols>
  <sheetData>
    <row r="1" spans="2:11" x14ac:dyDescent="0.2">
      <c r="B1" s="81" t="s">
        <v>49</v>
      </c>
    </row>
    <row r="2" spans="2:11" ht="11.25" customHeight="1" x14ac:dyDescent="0.2"/>
    <row r="3" spans="2:11" s="84" customFormat="1" ht="23.25" customHeight="1" x14ac:dyDescent="0.2">
      <c r="B3" s="250" t="s">
        <v>2</v>
      </c>
      <c r="C3" s="250"/>
      <c r="D3" s="250"/>
      <c r="E3" s="250"/>
      <c r="F3" s="250"/>
      <c r="G3" s="250"/>
      <c r="H3" s="250"/>
      <c r="I3" s="250"/>
      <c r="J3" s="250"/>
      <c r="K3" s="250"/>
    </row>
    <row r="4" spans="2:11" s="84" customFormat="1" ht="20.25" customHeight="1" x14ac:dyDescent="0.2">
      <c r="B4" s="85" t="s">
        <v>34</v>
      </c>
      <c r="C4" s="86"/>
      <c r="D4" s="86"/>
      <c r="E4" s="86"/>
      <c r="F4" s="86"/>
      <c r="G4" s="86"/>
      <c r="H4" s="86"/>
      <c r="I4" s="86"/>
      <c r="J4" s="86"/>
      <c r="K4" s="86"/>
    </row>
    <row r="5" spans="2:11" ht="19.5" customHeight="1" x14ac:dyDescent="0.2">
      <c r="B5" s="252"/>
      <c r="C5" s="252"/>
      <c r="D5" s="252"/>
      <c r="E5" s="252"/>
      <c r="F5" s="87" t="s">
        <v>14</v>
      </c>
      <c r="K5" s="223" t="s">
        <v>50</v>
      </c>
    </row>
    <row r="6" spans="2:11" ht="11.25" customHeight="1" x14ac:dyDescent="0.2">
      <c r="B6" s="83"/>
      <c r="C6" s="83"/>
      <c r="D6" s="83"/>
      <c r="E6" s="83"/>
      <c r="F6" s="83"/>
      <c r="I6" s="89" t="s">
        <v>15</v>
      </c>
      <c r="K6" s="90"/>
    </row>
    <row r="7" spans="2:11" ht="19.5" customHeight="1" x14ac:dyDescent="0.2">
      <c r="B7" s="252" t="s">
        <v>29</v>
      </c>
      <c r="C7" s="252"/>
      <c r="D7" s="283">
        <f>J46</f>
        <v>0</v>
      </c>
      <c r="E7" s="283"/>
      <c r="F7" s="91" t="s">
        <v>11</v>
      </c>
      <c r="K7" s="95"/>
    </row>
    <row r="8" spans="2:11" ht="11.25" customHeight="1" x14ac:dyDescent="0.2">
      <c r="B8" s="92"/>
      <c r="C8" s="92"/>
      <c r="D8" s="92"/>
      <c r="E8" s="93"/>
      <c r="F8" s="91"/>
      <c r="K8" s="95"/>
    </row>
    <row r="9" spans="2:11" ht="16.2" x14ac:dyDescent="0.2">
      <c r="B9" s="94" t="s">
        <v>16</v>
      </c>
      <c r="C9" s="92"/>
      <c r="D9" s="92"/>
      <c r="E9" s="93"/>
      <c r="F9" s="91"/>
      <c r="K9" s="95"/>
    </row>
    <row r="10" spans="2:11" ht="11.25" customHeight="1" x14ac:dyDescent="0.2">
      <c r="B10" s="92"/>
      <c r="C10" s="92"/>
      <c r="D10" s="92"/>
      <c r="E10" s="93"/>
      <c r="F10" s="91"/>
      <c r="K10" s="95"/>
    </row>
    <row r="11" spans="2:11" ht="16.2" x14ac:dyDescent="0.2">
      <c r="B11" s="96" t="s">
        <v>17</v>
      </c>
      <c r="C11" s="97"/>
      <c r="D11" s="97"/>
      <c r="E11" s="98"/>
      <c r="F11" s="99"/>
      <c r="G11" s="100"/>
      <c r="H11" s="100"/>
      <c r="I11" s="100"/>
      <c r="J11" s="100"/>
      <c r="K11" s="101"/>
    </row>
    <row r="12" spans="2:11" ht="17.25" customHeight="1" x14ac:dyDescent="0.2">
      <c r="B12" s="284"/>
      <c r="C12" s="267"/>
      <c r="D12" s="267"/>
      <c r="E12" s="267"/>
      <c r="F12" s="267"/>
      <c r="G12" s="267"/>
      <c r="H12" s="267"/>
      <c r="I12" s="267"/>
      <c r="J12" s="267"/>
      <c r="K12" s="285"/>
    </row>
    <row r="13" spans="2:11" ht="17.25" customHeight="1" x14ac:dyDescent="0.2">
      <c r="B13" s="286"/>
      <c r="C13" s="252"/>
      <c r="D13" s="252"/>
      <c r="E13" s="252"/>
      <c r="F13" s="252"/>
      <c r="G13" s="252"/>
      <c r="H13" s="252"/>
      <c r="I13" s="252"/>
      <c r="J13" s="252"/>
      <c r="K13" s="273"/>
    </row>
    <row r="14" spans="2:11" s="108" customFormat="1" ht="10.5" customHeight="1" x14ac:dyDescent="0.2">
      <c r="B14" s="102"/>
      <c r="C14" s="103"/>
      <c r="D14" s="103"/>
      <c r="E14" s="104"/>
      <c r="F14" s="105"/>
      <c r="G14" s="106"/>
      <c r="H14" s="106"/>
      <c r="I14" s="106"/>
      <c r="J14" s="106"/>
      <c r="K14" s="107"/>
    </row>
    <row r="15" spans="2:11" s="108" customFormat="1" ht="24" customHeight="1" thickBot="1" x14ac:dyDescent="0.25">
      <c r="B15" s="267" t="s">
        <v>35</v>
      </c>
      <c r="C15" s="267"/>
      <c r="D15" s="267"/>
      <c r="E15" s="282"/>
      <c r="F15" s="282"/>
      <c r="G15" s="282"/>
      <c r="H15" s="106"/>
      <c r="I15" s="106"/>
      <c r="J15" s="106"/>
      <c r="K15" s="107"/>
    </row>
    <row r="16" spans="2:11" s="83" customFormat="1" ht="27" customHeight="1" thickBot="1" x14ac:dyDescent="0.25">
      <c r="B16" s="170"/>
      <c r="C16" s="171"/>
      <c r="D16" s="171"/>
      <c r="E16" s="171"/>
      <c r="F16" s="172"/>
      <c r="G16" s="173" t="s">
        <v>3</v>
      </c>
      <c r="H16" s="172" t="s">
        <v>4</v>
      </c>
      <c r="I16" s="172" t="s">
        <v>5</v>
      </c>
      <c r="J16" s="172" t="s">
        <v>6</v>
      </c>
      <c r="K16" s="174" t="s">
        <v>8</v>
      </c>
    </row>
    <row r="17" spans="2:11" ht="20.100000000000001" customHeight="1" thickTop="1" x14ac:dyDescent="0.2">
      <c r="B17" s="266" t="s">
        <v>24</v>
      </c>
      <c r="C17" s="267"/>
      <c r="D17" s="277"/>
      <c r="E17" s="277"/>
      <c r="F17" s="278"/>
      <c r="G17" s="142"/>
      <c r="H17" s="159"/>
      <c r="I17" s="78"/>
      <c r="J17" s="78">
        <f>SUM(J18,J29)</f>
        <v>0</v>
      </c>
      <c r="K17" s="160"/>
    </row>
    <row r="18" spans="2:11" ht="20.100000000000001" customHeight="1" x14ac:dyDescent="0.2">
      <c r="B18" s="161" t="s">
        <v>30</v>
      </c>
      <c r="C18" s="112"/>
      <c r="D18" s="113"/>
      <c r="E18" s="112"/>
      <c r="F18" s="112"/>
      <c r="G18" s="143"/>
      <c r="H18" s="60"/>
      <c r="I18" s="144"/>
      <c r="J18" s="145">
        <f>SUM(J19,J21:J28)</f>
        <v>0</v>
      </c>
      <c r="K18" s="162"/>
    </row>
    <row r="19" spans="2:11" ht="20.100000000000001" customHeight="1" thickBot="1" x14ac:dyDescent="0.25">
      <c r="B19" s="163"/>
      <c r="C19" s="92" t="s">
        <v>32</v>
      </c>
      <c r="D19" s="113"/>
      <c r="E19" s="112"/>
      <c r="F19" s="112"/>
      <c r="G19" s="146"/>
      <c r="H19" s="60"/>
      <c r="I19" s="147"/>
      <c r="J19" s="145"/>
      <c r="K19" s="162"/>
    </row>
    <row r="20" spans="2:11" ht="20.100000000000001" customHeight="1" thickBot="1" x14ac:dyDescent="0.25">
      <c r="B20" s="163"/>
      <c r="C20" s="118"/>
      <c r="D20" s="158" t="s">
        <v>36</v>
      </c>
      <c r="E20" s="120"/>
      <c r="F20" s="120"/>
      <c r="G20" s="148"/>
      <c r="H20" s="149" t="s">
        <v>7</v>
      </c>
      <c r="I20" s="150" t="str">
        <f>IFERROR(J20/G20,"")</f>
        <v/>
      </c>
      <c r="J20" s="151"/>
      <c r="K20" s="164"/>
    </row>
    <row r="21" spans="2:11" ht="20.100000000000001" customHeight="1" x14ac:dyDescent="0.2">
      <c r="B21" s="163"/>
      <c r="C21" s="125" t="s">
        <v>12</v>
      </c>
      <c r="D21" s="120"/>
      <c r="E21" s="120"/>
      <c r="F21" s="120"/>
      <c r="G21" s="148"/>
      <c r="H21" s="127"/>
      <c r="I21" s="152"/>
      <c r="J21" s="151"/>
      <c r="K21" s="165"/>
    </row>
    <row r="22" spans="2:11" ht="20.100000000000001" customHeight="1" x14ac:dyDescent="0.2">
      <c r="B22" s="163"/>
      <c r="C22" s="125" t="s">
        <v>13</v>
      </c>
      <c r="D22" s="120"/>
      <c r="E22" s="120"/>
      <c r="F22" s="120"/>
      <c r="G22" s="148"/>
      <c r="H22" s="127"/>
      <c r="I22" s="152"/>
      <c r="J22" s="151"/>
      <c r="K22" s="165"/>
    </row>
    <row r="23" spans="2:11" ht="20.100000000000001" customHeight="1" x14ac:dyDescent="0.2">
      <c r="B23" s="163"/>
      <c r="C23" s="125" t="s">
        <v>9</v>
      </c>
      <c r="D23" s="120"/>
      <c r="E23" s="120"/>
      <c r="F23" s="120"/>
      <c r="G23" s="148"/>
      <c r="H23" s="127"/>
      <c r="I23" s="152"/>
      <c r="J23" s="151"/>
      <c r="K23" s="165"/>
    </row>
    <row r="24" spans="2:11" ht="20.100000000000001" customHeight="1" x14ac:dyDescent="0.2">
      <c r="B24" s="163"/>
      <c r="C24" s="125" t="s">
        <v>10</v>
      </c>
      <c r="D24" s="120"/>
      <c r="E24" s="120"/>
      <c r="F24" s="120"/>
      <c r="G24" s="148"/>
      <c r="H24" s="127"/>
      <c r="I24" s="152"/>
      <c r="J24" s="151"/>
      <c r="K24" s="165"/>
    </row>
    <row r="25" spans="2:11" ht="20.100000000000001" customHeight="1" x14ac:dyDescent="0.2">
      <c r="B25" s="163"/>
      <c r="C25" s="119" t="s">
        <v>0</v>
      </c>
      <c r="D25" s="120"/>
      <c r="E25" s="120"/>
      <c r="F25" s="120"/>
      <c r="G25" s="148"/>
      <c r="H25" s="127"/>
      <c r="I25" s="152"/>
      <c r="J25" s="151"/>
      <c r="K25" s="165"/>
    </row>
    <row r="26" spans="2:11" ht="20.100000000000001" customHeight="1" x14ac:dyDescent="0.2">
      <c r="B26" s="163"/>
      <c r="C26" s="119" t="s">
        <v>1</v>
      </c>
      <c r="D26" s="112"/>
      <c r="E26" s="120"/>
      <c r="F26" s="120"/>
      <c r="G26" s="148"/>
      <c r="H26" s="127"/>
      <c r="I26" s="152"/>
      <c r="J26" s="151"/>
      <c r="K26" s="165"/>
    </row>
    <row r="27" spans="2:11" ht="20.100000000000001" customHeight="1" x14ac:dyDescent="0.2">
      <c r="B27" s="163"/>
      <c r="C27" s="119" t="s">
        <v>27</v>
      </c>
      <c r="D27" s="120"/>
      <c r="E27" s="120"/>
      <c r="F27" s="128"/>
      <c r="G27" s="148"/>
      <c r="H27" s="127"/>
      <c r="I27" s="152"/>
      <c r="J27" s="151"/>
      <c r="K27" s="165"/>
    </row>
    <row r="28" spans="2:11" ht="20.100000000000001" customHeight="1" x14ac:dyDescent="0.2">
      <c r="B28" s="166"/>
      <c r="C28" s="92"/>
      <c r="D28" s="112"/>
      <c r="E28" s="112"/>
      <c r="F28" s="129"/>
      <c r="G28" s="146"/>
      <c r="H28" s="60"/>
      <c r="I28" s="144"/>
      <c r="J28" s="145"/>
      <c r="K28" s="162"/>
    </row>
    <row r="29" spans="2:11" ht="20.100000000000001" customHeight="1" x14ac:dyDescent="0.2">
      <c r="B29" s="167" t="s">
        <v>31</v>
      </c>
      <c r="C29" s="112"/>
      <c r="D29" s="112"/>
      <c r="E29" s="112"/>
      <c r="F29" s="129"/>
      <c r="G29" s="146"/>
      <c r="H29" s="60"/>
      <c r="I29" s="144"/>
      <c r="J29" s="145"/>
      <c r="K29" s="162"/>
    </row>
    <row r="30" spans="2:11" ht="20.100000000000001" customHeight="1" x14ac:dyDescent="0.2">
      <c r="B30" s="168"/>
      <c r="C30" s="130"/>
      <c r="D30" s="130"/>
      <c r="E30" s="130"/>
      <c r="F30" s="131"/>
      <c r="G30" s="153"/>
      <c r="H30" s="135"/>
      <c r="I30" s="154"/>
      <c r="J30" s="155"/>
      <c r="K30" s="169"/>
    </row>
    <row r="31" spans="2:11" ht="20.100000000000001" customHeight="1" x14ac:dyDescent="0.2">
      <c r="B31" s="266" t="s">
        <v>24</v>
      </c>
      <c r="C31" s="267"/>
      <c r="D31" s="270"/>
      <c r="E31" s="270"/>
      <c r="F31" s="271"/>
      <c r="G31" s="156"/>
      <c r="H31" s="159"/>
      <c r="I31" s="78"/>
      <c r="J31" s="78">
        <f>SUM(J32,J43)</f>
        <v>0</v>
      </c>
      <c r="K31" s="160"/>
    </row>
    <row r="32" spans="2:11" ht="20.100000000000001" customHeight="1" x14ac:dyDescent="0.2">
      <c r="B32" s="161" t="s">
        <v>30</v>
      </c>
      <c r="C32" s="112"/>
      <c r="D32" s="113"/>
      <c r="E32" s="112"/>
      <c r="F32" s="112"/>
      <c r="G32" s="146"/>
      <c r="H32" s="60"/>
      <c r="I32" s="144"/>
      <c r="J32" s="145">
        <f>SUM(J33,J35:J42)</f>
        <v>0</v>
      </c>
      <c r="K32" s="162"/>
    </row>
    <row r="33" spans="2:11" ht="20.100000000000001" customHeight="1" thickBot="1" x14ac:dyDescent="0.25">
      <c r="B33" s="163"/>
      <c r="C33" s="92" t="s">
        <v>32</v>
      </c>
      <c r="D33" s="113"/>
      <c r="E33" s="112"/>
      <c r="F33" s="112"/>
      <c r="G33" s="146"/>
      <c r="H33" s="60"/>
      <c r="I33" s="147"/>
      <c r="J33" s="145"/>
      <c r="K33" s="162"/>
    </row>
    <row r="34" spans="2:11" ht="20.100000000000001" customHeight="1" thickBot="1" x14ac:dyDescent="0.25">
      <c r="B34" s="163"/>
      <c r="C34" s="118"/>
      <c r="D34" s="119" t="s">
        <v>33</v>
      </c>
      <c r="E34" s="120"/>
      <c r="F34" s="120"/>
      <c r="G34" s="148"/>
      <c r="H34" s="149" t="s">
        <v>7</v>
      </c>
      <c r="I34" s="150" t="str">
        <f>IFERROR(J34/G34,"")</f>
        <v/>
      </c>
      <c r="J34" s="151"/>
      <c r="K34" s="164"/>
    </row>
    <row r="35" spans="2:11" ht="20.100000000000001" customHeight="1" x14ac:dyDescent="0.2">
      <c r="B35" s="163"/>
      <c r="C35" s="125" t="s">
        <v>12</v>
      </c>
      <c r="D35" s="120"/>
      <c r="E35" s="120"/>
      <c r="F35" s="120"/>
      <c r="G35" s="148"/>
      <c r="H35" s="127"/>
      <c r="I35" s="152"/>
      <c r="J35" s="151"/>
      <c r="K35" s="165"/>
    </row>
    <row r="36" spans="2:11" ht="20.100000000000001" customHeight="1" x14ac:dyDescent="0.2">
      <c r="B36" s="163"/>
      <c r="C36" s="125" t="s">
        <v>13</v>
      </c>
      <c r="D36" s="120"/>
      <c r="E36" s="120"/>
      <c r="F36" s="120"/>
      <c r="G36" s="148"/>
      <c r="H36" s="127"/>
      <c r="I36" s="152"/>
      <c r="J36" s="151"/>
      <c r="K36" s="165"/>
    </row>
    <row r="37" spans="2:11" ht="20.100000000000001" customHeight="1" x14ac:dyDescent="0.2">
      <c r="B37" s="163"/>
      <c r="C37" s="125" t="s">
        <v>9</v>
      </c>
      <c r="D37" s="120"/>
      <c r="E37" s="120"/>
      <c r="F37" s="120"/>
      <c r="G37" s="148"/>
      <c r="H37" s="127"/>
      <c r="I37" s="152"/>
      <c r="J37" s="151"/>
      <c r="K37" s="165"/>
    </row>
    <row r="38" spans="2:11" ht="20.100000000000001" customHeight="1" x14ac:dyDescent="0.2">
      <c r="B38" s="163"/>
      <c r="C38" s="125" t="s">
        <v>10</v>
      </c>
      <c r="D38" s="120"/>
      <c r="E38" s="120"/>
      <c r="F38" s="120"/>
      <c r="G38" s="148"/>
      <c r="H38" s="127"/>
      <c r="I38" s="152"/>
      <c r="J38" s="151"/>
      <c r="K38" s="165"/>
    </row>
    <row r="39" spans="2:11" ht="20.100000000000001" customHeight="1" x14ac:dyDescent="0.2">
      <c r="B39" s="163"/>
      <c r="C39" s="119" t="s">
        <v>0</v>
      </c>
      <c r="D39" s="120"/>
      <c r="E39" s="120"/>
      <c r="F39" s="120"/>
      <c r="G39" s="148"/>
      <c r="H39" s="127"/>
      <c r="I39" s="152"/>
      <c r="J39" s="151"/>
      <c r="K39" s="165"/>
    </row>
    <row r="40" spans="2:11" ht="20.100000000000001" customHeight="1" x14ac:dyDescent="0.2">
      <c r="B40" s="163"/>
      <c r="C40" s="119" t="s">
        <v>1</v>
      </c>
      <c r="D40" s="112"/>
      <c r="E40" s="120"/>
      <c r="F40" s="120"/>
      <c r="G40" s="148"/>
      <c r="H40" s="127"/>
      <c r="I40" s="152"/>
      <c r="J40" s="151"/>
      <c r="K40" s="165"/>
    </row>
    <row r="41" spans="2:11" ht="20.100000000000001" customHeight="1" x14ac:dyDescent="0.2">
      <c r="B41" s="163"/>
      <c r="C41" s="119" t="s">
        <v>27</v>
      </c>
      <c r="D41" s="120"/>
      <c r="E41" s="120"/>
      <c r="F41" s="128"/>
      <c r="G41" s="148"/>
      <c r="H41" s="127"/>
      <c r="I41" s="152"/>
      <c r="J41" s="151"/>
      <c r="K41" s="165"/>
    </row>
    <row r="42" spans="2:11" ht="20.100000000000001" customHeight="1" x14ac:dyDescent="0.2">
      <c r="B42" s="166"/>
      <c r="C42" s="92"/>
      <c r="D42" s="112"/>
      <c r="E42" s="112"/>
      <c r="F42" s="129"/>
      <c r="G42" s="146"/>
      <c r="H42" s="60"/>
      <c r="I42" s="144"/>
      <c r="J42" s="145"/>
      <c r="K42" s="162"/>
    </row>
    <row r="43" spans="2:11" ht="20.100000000000001" customHeight="1" x14ac:dyDescent="0.2">
      <c r="B43" s="168" t="s">
        <v>31</v>
      </c>
      <c r="C43" s="130"/>
      <c r="D43" s="130"/>
      <c r="E43" s="130"/>
      <c r="F43" s="131"/>
      <c r="G43" s="153"/>
      <c r="H43" s="135"/>
      <c r="I43" s="154"/>
      <c r="J43" s="155"/>
      <c r="K43" s="169"/>
    </row>
    <row r="44" spans="2:11" ht="18.75" customHeight="1" thickBot="1" x14ac:dyDescent="0.25">
      <c r="B44" s="189" t="s">
        <v>47</v>
      </c>
      <c r="C44" s="92"/>
      <c r="D44" s="92"/>
      <c r="E44" s="92"/>
      <c r="F44" s="111"/>
      <c r="G44" s="136"/>
      <c r="H44" s="110"/>
      <c r="I44" s="79"/>
      <c r="J44" s="79">
        <f>SUM(J17,J31)</f>
        <v>0</v>
      </c>
      <c r="K44" s="190"/>
    </row>
    <row r="45" spans="2:11" ht="20.100000000000001" customHeight="1" thickBot="1" x14ac:dyDescent="0.25">
      <c r="B45" s="175" t="s">
        <v>48</v>
      </c>
      <c r="C45" s="176"/>
      <c r="D45" s="176"/>
      <c r="E45" s="176"/>
      <c r="F45" s="177"/>
      <c r="G45" s="178"/>
      <c r="H45" s="179"/>
      <c r="I45" s="180"/>
      <c r="J45" s="181"/>
      <c r="K45" s="182"/>
    </row>
    <row r="46" spans="2:11" ht="20.100000000000001" customHeight="1" x14ac:dyDescent="0.2">
      <c r="B46" s="279" t="s">
        <v>25</v>
      </c>
      <c r="C46" s="280"/>
      <c r="D46" s="280"/>
      <c r="E46" s="280"/>
      <c r="F46" s="280"/>
      <c r="G46" s="280"/>
      <c r="H46" s="280"/>
      <c r="I46" s="281"/>
      <c r="J46" s="183">
        <f>SUM(J17,J31)</f>
        <v>0</v>
      </c>
      <c r="K46" s="184"/>
    </row>
    <row r="47" spans="2:11" ht="20.100000000000001" customHeight="1" x14ac:dyDescent="0.2">
      <c r="B47" s="274" t="s">
        <v>28</v>
      </c>
      <c r="C47" s="275"/>
      <c r="D47" s="275"/>
      <c r="E47" s="275"/>
      <c r="F47" s="275"/>
      <c r="G47" s="275"/>
      <c r="H47" s="275"/>
      <c r="I47" s="276"/>
      <c r="J47" s="157"/>
      <c r="K47" s="185"/>
    </row>
    <row r="48" spans="2:11" ht="20.100000000000001" customHeight="1" thickBot="1" x14ac:dyDescent="0.25">
      <c r="B48" s="260" t="s">
        <v>26</v>
      </c>
      <c r="C48" s="261"/>
      <c r="D48" s="261"/>
      <c r="E48" s="261"/>
      <c r="F48" s="261"/>
      <c r="G48" s="261"/>
      <c r="H48" s="261"/>
      <c r="I48" s="262"/>
      <c r="J48" s="186">
        <f>SUM(J46:J47)</f>
        <v>0</v>
      </c>
      <c r="K48" s="187"/>
    </row>
    <row r="49" spans="2:11" ht="15" thickBot="1" x14ac:dyDescent="0.25"/>
    <row r="50" spans="2:11" ht="38.25" customHeight="1" thickBot="1" x14ac:dyDescent="0.25">
      <c r="B50" s="138"/>
      <c r="C50" s="139" t="s">
        <v>44</v>
      </c>
      <c r="D50" s="139"/>
      <c r="E50" s="139"/>
      <c r="F50" s="139"/>
      <c r="G50" s="139"/>
      <c r="H50" s="140"/>
      <c r="I50" s="140"/>
      <c r="J50" s="140"/>
      <c r="K50" s="140"/>
    </row>
    <row r="51" spans="2:11" x14ac:dyDescent="0.2">
      <c r="B51" s="90" t="s">
        <v>19</v>
      </c>
      <c r="C51" s="141" t="s">
        <v>22</v>
      </c>
    </row>
    <row r="52" spans="2:11" x14ac:dyDescent="0.2">
      <c r="B52" s="90" t="s">
        <v>20</v>
      </c>
      <c r="C52" s="263" t="s">
        <v>23</v>
      </c>
      <c r="D52" s="263"/>
      <c r="E52" s="263"/>
      <c r="F52" s="263"/>
      <c r="G52" s="263"/>
      <c r="H52" s="263"/>
      <c r="I52" s="263"/>
      <c r="J52" s="263"/>
      <c r="K52" s="263"/>
    </row>
    <row r="53" spans="2:11" x14ac:dyDescent="0.2">
      <c r="B53" s="90"/>
      <c r="C53" s="263"/>
      <c r="D53" s="263"/>
      <c r="E53" s="263"/>
      <c r="F53" s="263"/>
      <c r="G53" s="263"/>
      <c r="H53" s="263"/>
      <c r="I53" s="263"/>
      <c r="J53" s="263"/>
      <c r="K53" s="263"/>
    </row>
    <row r="54" spans="2:11" x14ac:dyDescent="0.2">
      <c r="B54" s="90" t="s">
        <v>21</v>
      </c>
      <c r="C54" s="141" t="s">
        <v>18</v>
      </c>
    </row>
    <row r="55" spans="2:11" x14ac:dyDescent="0.2">
      <c r="B55" s="83"/>
    </row>
    <row r="56" spans="2:11" x14ac:dyDescent="0.2">
      <c r="B56" s="83"/>
    </row>
    <row r="57" spans="2:11" x14ac:dyDescent="0.2">
      <c r="B57" s="83"/>
    </row>
    <row r="58" spans="2:11" x14ac:dyDescent="0.2">
      <c r="B58" s="83"/>
    </row>
    <row r="59" spans="2:11" x14ac:dyDescent="0.2">
      <c r="B59" s="83"/>
    </row>
  </sheetData>
  <mergeCells count="15">
    <mergeCell ref="B15:D15"/>
    <mergeCell ref="E15:G15"/>
    <mergeCell ref="B3:K3"/>
    <mergeCell ref="B5:E5"/>
    <mergeCell ref="B7:C7"/>
    <mergeCell ref="D7:E7"/>
    <mergeCell ref="B12:K13"/>
    <mergeCell ref="B48:I48"/>
    <mergeCell ref="C52:K53"/>
    <mergeCell ref="B17:C17"/>
    <mergeCell ref="D17:F17"/>
    <mergeCell ref="B31:C31"/>
    <mergeCell ref="D31:F31"/>
    <mergeCell ref="B46:I46"/>
    <mergeCell ref="B47:I47"/>
  </mergeCells>
  <phoneticPr fontId="1"/>
  <printOptions horizontalCentered="1"/>
  <pageMargins left="0.70866141732283472" right="0.51181102362204722" top="0.59055118110236227" bottom="0.31496062992125984" header="0.31496062992125984" footer="0.15748031496062992"/>
  <pageSetup paperSize="9" scale="75"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（記載例） ※説明入り</vt:lpstr>
      <vt:lpstr>'（記載例）'!Print_Area</vt:lpstr>
      <vt:lpstr>'（記載例） ※説明入り'!Print_Area</vt:lpstr>
      <vt:lpstr>様式!Print_Area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m-nakamura</cp:lastModifiedBy>
  <cp:lastPrinted>2022-04-12T05:58:20Z</cp:lastPrinted>
  <dcterms:created xsi:type="dcterms:W3CDTF">2015-08-04T16:10:59Z</dcterms:created>
  <dcterms:modified xsi:type="dcterms:W3CDTF">2022-04-22T05:17:26Z</dcterms:modified>
</cp:coreProperties>
</file>